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G22" i="1" s="1"/>
  <c r="B11" i="1" l="1"/>
  <c r="F7" i="1" s="1"/>
  <c r="G14" i="1" s="1"/>
  <c r="G21" i="1" s="1"/>
  <c r="G20" i="1" l="1"/>
  <c r="G17" i="1"/>
  <c r="G18" i="1"/>
  <c r="G19" i="1"/>
  <c r="B13" i="1"/>
  <c r="G23" i="1" l="1"/>
  <c r="B15" i="1"/>
  <c r="B16" i="1" s="1"/>
  <c r="B18" i="1" l="1"/>
</calcChain>
</file>

<file path=xl/comments1.xml><?xml version="1.0" encoding="utf-8"?>
<comments xmlns="http://schemas.openxmlformats.org/spreadsheetml/2006/main">
  <authors>
    <author>Esther</author>
  </authors>
  <commentList>
    <comment ref="A6" authorId="0">
      <text>
        <r>
          <rPr>
            <sz val="9"/>
            <color indexed="81"/>
            <rFont val="Tahoma"/>
            <family val="2"/>
          </rPr>
          <t>Cualquier ingreso después de deducir Impuestos que se considera suyo. 
Un préstamo que usted recibe y deposita en su cuenta bancaria es un dinero que no es suyo, por lo que no cuenta para el cálculo del monto del diezmo.</t>
        </r>
      </text>
    </comment>
    <comment ref="E6" authorId="0">
      <text>
        <r>
          <rPr>
            <b/>
            <sz val="9"/>
            <color indexed="81"/>
            <rFont val="Tahoma"/>
            <family val="2"/>
          </rPr>
          <t>Introduzca el % que desee dar como diezmo.</t>
        </r>
      </text>
    </comment>
    <comment ref="F6" authorId="0">
      <text>
        <r>
          <rPr>
            <b/>
            <sz val="9"/>
            <color indexed="81"/>
            <rFont val="Tahoma"/>
            <family val="2"/>
          </rPr>
          <t xml:space="preserve">Tithe is between 10 to 20%
</t>
        </r>
      </text>
    </comment>
    <comment ref="A7" authorId="0">
      <text>
        <r>
          <rPr>
            <sz val="9"/>
            <color indexed="81"/>
            <rFont val="Tahoma"/>
            <family val="2"/>
          </rPr>
          <t>Cualquier ingreso por salario, intereses, dividendos, regalías, etc. 
Utilidad Neta es dinero suyo. ¡No dinero prestado! que se puede deducir de su monto neto de dinero dado de su ingreso neto que usted está legalmente obligado a entregar cada mes como pensión alimentaria y similar.</t>
        </r>
      </text>
    </comment>
    <comment ref="A8" authorId="0">
      <text>
        <r>
          <rPr>
            <b/>
            <sz val="9"/>
            <color indexed="81"/>
            <rFont val="Tahoma"/>
            <family val="2"/>
          </rPr>
          <t>Any income from salary, Interest, dividends, gifts etc.</t>
        </r>
      </text>
    </comment>
    <comment ref="A9" authorId="0">
      <text>
        <r>
          <rPr>
            <b/>
            <sz val="9"/>
            <color indexed="81"/>
            <rFont val="Tahoma"/>
            <family val="2"/>
          </rPr>
          <t>Cualquier ingreso por salario, intereses, dividendos, regalías, etc.</t>
        </r>
      </text>
    </comment>
    <comment ref="A13" authorId="0">
      <text>
        <r>
          <rPr>
            <b/>
            <sz val="9"/>
            <color indexed="81"/>
            <rFont val="Tahoma"/>
            <charset val="1"/>
          </rPr>
          <t>U</t>
        </r>
        <r>
          <rPr>
            <sz val="9"/>
            <color indexed="81"/>
            <rFont val="Tahoma"/>
            <family val="2"/>
          </rPr>
          <t xml:space="preserve">tilice un 10% en calidad de ahorro en esta sección. Esta es una base/simiente para el crecimiento material. Es importante hacer esfuerzos y poner dinero en ahorros, aunque es muy difícil. Necesitamos una 'vasija' para atraer más bendiciones. 
</t>
        </r>
        <r>
          <rPr>
            <b/>
            <sz val="9"/>
            <color indexed="81"/>
            <rFont val="Tahoma"/>
            <charset val="1"/>
          </rPr>
          <t>Defina y medite acerca de las metas a lograr utilizando estos ahorros.</t>
        </r>
      </text>
    </comment>
    <comment ref="A16" authorId="0">
      <text>
        <r>
          <rPr>
            <b/>
            <sz val="9"/>
            <color indexed="81"/>
            <rFont val="Tahoma"/>
            <family val="2"/>
          </rPr>
          <t>Brinde mayor apoyo a la comunidad en la que vive. Apoye causas dirigidas a la niñez, la ancianidad, las  personas sin hogar, la alimentación de los necesitados, etc.</t>
        </r>
      </text>
    </comment>
    <comment ref="E16" authorId="0">
      <text>
        <r>
          <rPr>
            <b/>
            <sz val="9"/>
            <color indexed="81"/>
            <rFont val="Tahoma"/>
            <family val="2"/>
          </rPr>
          <t>Nombre de los canales de los cuales usted se beneficia por su enseñanza espiritual. Solo enumere aquellos de los que usted se beneficia por su conexión y crecimiento espiritual. Maestros, Sinagoga, Sitio(s) Web.</t>
        </r>
      </text>
    </comment>
    <comment ref="G16" authorId="0">
      <text>
        <r>
          <rPr>
            <b/>
            <sz val="9"/>
            <color indexed="81"/>
            <rFont val="Tahoma"/>
            <family val="2"/>
          </rPr>
          <t>El monto se calcula automáticamente a partir del monto del diezmo.</t>
        </r>
      </text>
    </comment>
    <comment ref="A18" authorId="0">
      <text>
        <r>
          <rPr>
            <b/>
            <sz val="9"/>
            <color indexed="81"/>
            <rFont val="Tahoma"/>
            <family val="2"/>
          </rPr>
          <t>Este monto es un superávit que debe ser agregado a los ahorros y proyectos de futuro. Si usted resulta muy bendecido aumente el % del diezmo hasta el 20% y done más Tzedaká y a otras obras benéficas.</t>
        </r>
      </text>
    </comment>
    <comment ref="F22" authorId="0">
      <text>
        <r>
          <rPr>
            <sz val="9"/>
            <color indexed="81"/>
            <rFont val="Tahoma"/>
            <charset val="1"/>
          </rPr>
          <t>Debe dar
 100</t>
        </r>
      </text>
    </comment>
  </commentList>
</comments>
</file>

<file path=xl/sharedStrings.xml><?xml version="1.0" encoding="utf-8"?>
<sst xmlns="http://schemas.openxmlformats.org/spreadsheetml/2006/main" count="34" uniqueCount="32">
  <si>
    <t>Balance</t>
  </si>
  <si>
    <t>http://dailyzohar.com/contributions/</t>
  </si>
  <si>
    <t>Org …</t>
  </si>
  <si>
    <t>http://DailyZohar.com</t>
  </si>
  <si>
    <t>Video sobre cómo usar esta planilla:</t>
  </si>
  <si>
    <t>Ingresos Netos</t>
  </si>
  <si>
    <t>Ingreso Neto 1</t>
  </si>
  <si>
    <t>Ingreso Neto 2</t>
  </si>
  <si>
    <t>Ingreso Neto 3</t>
  </si>
  <si>
    <t>Total de Ingresos Netos</t>
  </si>
  <si>
    <t>Ahorros</t>
  </si>
  <si>
    <t>Gastos del hogar y personales</t>
  </si>
  <si>
    <t>10% caridad local</t>
  </si>
  <si>
    <t>ahorros/  inversiones / planes futuros</t>
  </si>
  <si>
    <t>Diezmo %</t>
  </si>
  <si>
    <t>Monto del diezmo</t>
  </si>
  <si>
    <t>Monto fijo para caridad org. 1</t>
  </si>
  <si>
    <t>Monto fijo para caridad org. 2</t>
  </si>
  <si>
    <t>Balance del diezmo a distribuir</t>
  </si>
  <si>
    <t>Distribución del diezmo entre canales de Luz de los que usted se beneficia</t>
  </si>
  <si>
    <t>Nombre</t>
  </si>
  <si>
    <t>% de Diezmo</t>
  </si>
  <si>
    <t>Monto</t>
  </si>
  <si>
    <t>Zohar Diario</t>
  </si>
  <si>
    <t>Vínculo a la página de contribuciones:</t>
  </si>
  <si>
    <t>Mi Rabí, Maestro, Sinagoga</t>
  </si>
  <si>
    <t>Ayuda a los pobres de mi ciudad (Org)</t>
  </si>
  <si>
    <t>% de Diezmo distribuido</t>
  </si>
  <si>
    <t>Notas sobre el cálculo del Diezmo</t>
  </si>
  <si>
    <t>Es importante entregar el diezmo a más de un lugar. Incluso si uno utiliza y se conecta a la Luz a través de un único canal. Siempre hay otros lugares, sitios web que usted visita, utiliza y de los cuales aprende. Entregue incluso una pequeña parte de su diezmo para remover el aspecto del 'Pan de la Vergüenza' y obtenga Luz pura que lo beneficia. Entregue incluso a los canales que usted no conoce personalmente, pero que sabe que proporcionan un servicio valioso y gratuito a muchas personas. Esto agrega aprecio y reconocimiento de que Hashem utiliza muchos canales de Luz para el mundo. Ninguna organización tiene la 'exclusividad' para servir a Hashem. Aquellos que verifican su diezmo como si fueran un recaudador de impuestos pueden no tener una conciencia pura para difundir la Luz.</t>
  </si>
  <si>
    <t>Confeccionado por: Zion Nefesh , zion@dailyzohar.com</t>
  </si>
  <si>
    <t>http://dailyzohar.com/wp-content/uploads/2015/09/tithing-sheet-1.12.xlsx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</si>
</sst>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16"/>
      <color theme="1"/>
      <name val="Calibri"/>
      <family val="2"/>
      <scheme val="minor"/>
    </font>
    <font>
      <b/>
      <sz val="12"/>
      <color theme="1"/>
      <name val="Calibri"/>
      <family val="2"/>
      <scheme val="minor"/>
    </font>
    <font>
      <sz val="16"/>
      <color theme="0"/>
      <name val="Calibri"/>
      <family val="2"/>
      <scheme val="minor"/>
    </font>
    <font>
      <sz val="9"/>
      <color indexed="81"/>
      <name val="Tahoma"/>
      <family val="2"/>
    </font>
    <font>
      <b/>
      <sz val="9"/>
      <color indexed="81"/>
      <name val="Tahoma"/>
      <family val="2"/>
    </font>
    <font>
      <sz val="9"/>
      <color indexed="81"/>
      <name val="Tahoma"/>
      <charset val="1"/>
    </font>
    <font>
      <u/>
      <sz val="11"/>
      <color theme="10"/>
      <name val="Calibri"/>
      <family val="2"/>
      <scheme val="minor"/>
    </font>
    <font>
      <b/>
      <sz val="9"/>
      <color indexed="81"/>
      <name val="Tahoma"/>
      <charset val="1"/>
    </font>
  </fonts>
  <fills count="4">
    <fill>
      <patternFill patternType="none"/>
    </fill>
    <fill>
      <patternFill patternType="gray125"/>
    </fill>
    <fill>
      <patternFill patternType="solid">
        <fgColor theme="9" tint="-0.249977111117893"/>
        <bgColor indexed="64"/>
      </patternFill>
    </fill>
    <fill>
      <patternFill patternType="solid">
        <fgColor rgb="FFFFFFCC"/>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10" fillId="0" borderId="0" applyNumberFormat="0" applyFill="0" applyBorder="0" applyAlignment="0" applyProtection="0"/>
  </cellStyleXfs>
  <cellXfs count="31">
    <xf numFmtId="0" fontId="0" fillId="0" borderId="0" xfId="0"/>
    <xf numFmtId="0" fontId="0" fillId="2" borderId="0" xfId="0" applyFill="1"/>
    <xf numFmtId="0" fontId="0" fillId="0" borderId="0" xfId="0" applyAlignment="1">
      <alignment vertical="top" wrapText="1"/>
    </xf>
    <xf numFmtId="0" fontId="5" fillId="0" borderId="0" xfId="0" applyFont="1"/>
    <xf numFmtId="0" fontId="0" fillId="0" borderId="0" xfId="0" applyAlignment="1">
      <alignment wrapText="1"/>
    </xf>
    <xf numFmtId="0" fontId="6" fillId="2" borderId="0" xfId="0" applyFont="1" applyFill="1"/>
    <xf numFmtId="0" fontId="1" fillId="0" borderId="2" xfId="0" applyFont="1" applyBorder="1"/>
    <xf numFmtId="0" fontId="4" fillId="0" borderId="3" xfId="0" applyFont="1" applyBorder="1"/>
    <xf numFmtId="0" fontId="6" fillId="2" borderId="2" xfId="0" applyFont="1" applyFill="1" applyBorder="1"/>
    <xf numFmtId="0" fontId="3" fillId="2" borderId="3" xfId="0" applyFont="1" applyFill="1" applyBorder="1"/>
    <xf numFmtId="0" fontId="1" fillId="0" borderId="4" xfId="0" applyFont="1" applyBorder="1" applyAlignment="1">
      <alignment wrapText="1"/>
    </xf>
    <xf numFmtId="0" fontId="1" fillId="0" borderId="5" xfId="0" applyFont="1" applyBorder="1" applyAlignment="1">
      <alignment wrapText="1"/>
    </xf>
    <xf numFmtId="0" fontId="0" fillId="0" borderId="2" xfId="0" applyBorder="1"/>
    <xf numFmtId="0" fontId="0" fillId="0" borderId="1" xfId="0" applyBorder="1"/>
    <xf numFmtId="0" fontId="1" fillId="0" borderId="6" xfId="0" applyFont="1" applyBorder="1" applyAlignment="1">
      <alignment horizontal="right"/>
    </xf>
    <xf numFmtId="0" fontId="0" fillId="0" borderId="7" xfId="0" applyBorder="1" applyAlignment="1">
      <alignment wrapText="1"/>
    </xf>
    <xf numFmtId="0" fontId="0" fillId="0" borderId="8" xfId="0" applyBorder="1" applyAlignment="1">
      <alignment wrapText="1"/>
    </xf>
    <xf numFmtId="0" fontId="0" fillId="0" borderId="8" xfId="0" applyBorder="1" applyAlignment="1">
      <alignment horizontal="center" wrapText="1"/>
    </xf>
    <xf numFmtId="0" fontId="0" fillId="0" borderId="9" xfId="0" applyBorder="1" applyAlignment="1">
      <alignment horizontal="center" wrapText="1"/>
    </xf>
    <xf numFmtId="164" fontId="0" fillId="0" borderId="0" xfId="0" applyNumberFormat="1"/>
    <xf numFmtId="164" fontId="0" fillId="0" borderId="0" xfId="0" applyNumberFormat="1" applyAlignment="1">
      <alignment wrapText="1"/>
    </xf>
    <xf numFmtId="0" fontId="0" fillId="0" borderId="0" xfId="0" applyAlignment="1">
      <alignment vertical="center"/>
    </xf>
    <xf numFmtId="0" fontId="0" fillId="3" borderId="0" xfId="0" applyFill="1" applyAlignment="1">
      <alignment horizontal="left" vertical="top" wrapText="1"/>
    </xf>
    <xf numFmtId="0" fontId="1" fillId="3" borderId="0" xfId="0" applyFont="1" applyFill="1" applyAlignment="1">
      <alignment horizontal="left" vertical="top"/>
    </xf>
    <xf numFmtId="0" fontId="2" fillId="2" borderId="10" xfId="0" applyFont="1" applyFill="1" applyBorder="1" applyAlignment="1">
      <alignment horizontal="center"/>
    </xf>
    <xf numFmtId="0" fontId="0" fillId="0" borderId="0" xfId="0" applyAlignment="1">
      <alignment horizontal="center"/>
    </xf>
    <xf numFmtId="0" fontId="10" fillId="0" borderId="0" xfId="1" applyAlignment="1">
      <alignment horizontal="center"/>
    </xf>
    <xf numFmtId="0" fontId="10" fillId="0" borderId="0" xfId="1" applyAlignment="1">
      <alignment horizontal="center" vertical="center"/>
    </xf>
    <xf numFmtId="0" fontId="0" fillId="0" borderId="0" xfId="0" applyAlignment="1">
      <alignment horizontal="left" vertical="center"/>
    </xf>
    <xf numFmtId="0" fontId="10" fillId="3" borderId="0" xfId="1" applyFill="1" applyAlignment="1">
      <alignment horizontal="center" vertical="center"/>
    </xf>
    <xf numFmtId="0" fontId="0" fillId="3" borderId="0" xfId="0"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7327</xdr:colOff>
      <xdr:row>0</xdr:row>
      <xdr:rowOff>1179635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326673" cy="11796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ailyzohar.com/wp-content/uploads/2015/09/tithing-sheet-1.12.xlsx" TargetMode="External"/><Relationship Id="rId7" Type="http://schemas.openxmlformats.org/officeDocument/2006/relationships/comments" Target="../comments1.xml"/><Relationship Id="rId2" Type="http://schemas.openxmlformats.org/officeDocument/2006/relationships/hyperlink" Target="http://dailyzohar.com/" TargetMode="External"/><Relationship Id="rId1" Type="http://schemas.openxmlformats.org/officeDocument/2006/relationships/hyperlink" Target="http://dailyzohar.com/contribution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7"/>
  <sheetViews>
    <sheetView tabSelected="1" zoomScale="90" zoomScaleNormal="90" workbookViewId="0">
      <selection activeCell="H11" sqref="H11"/>
    </sheetView>
  </sheetViews>
  <sheetFormatPr baseColWidth="10" defaultColWidth="9.140625" defaultRowHeight="15" x14ac:dyDescent="0.25"/>
  <cols>
    <col min="1" max="1" width="19.7109375" customWidth="1"/>
    <col min="5" max="5" width="32.7109375" customWidth="1"/>
    <col min="6" max="6" width="13.7109375" customWidth="1"/>
    <col min="7" max="7" width="14.7109375" bestFit="1" customWidth="1"/>
  </cols>
  <sheetData>
    <row r="1" spans="1:7" ht="97.5" customHeight="1" x14ac:dyDescent="0.25">
      <c r="A1" s="25"/>
      <c r="B1" s="25"/>
      <c r="C1" s="25"/>
      <c r="D1" s="25"/>
      <c r="E1" s="25"/>
    </row>
    <row r="2" spans="1:7" ht="21" customHeight="1" x14ac:dyDescent="0.25">
      <c r="A2" s="27" t="s">
        <v>3</v>
      </c>
      <c r="B2" s="27"/>
      <c r="C2" s="27"/>
      <c r="D2" s="27"/>
      <c r="E2" s="27"/>
    </row>
    <row r="3" spans="1:7" s="21" customFormat="1" ht="21" customHeight="1" x14ac:dyDescent="0.25">
      <c r="A3" s="28" t="s">
        <v>30</v>
      </c>
      <c r="B3" s="28"/>
      <c r="C3" s="28"/>
      <c r="D3" s="28"/>
      <c r="E3" s="28"/>
    </row>
    <row r="4" spans="1:7" s="21" customFormat="1" ht="21" customHeight="1" x14ac:dyDescent="0.25">
      <c r="A4" s="30" t="s">
        <v>4</v>
      </c>
      <c r="B4" s="30"/>
      <c r="C4" s="30"/>
      <c r="D4" s="29" t="s">
        <v>31</v>
      </c>
      <c r="E4" s="30"/>
    </row>
    <row r="5" spans="1:7" ht="15.75" thickBot="1" x14ac:dyDescent="0.3"/>
    <row r="6" spans="1:7" ht="21.75" thickBot="1" x14ac:dyDescent="0.4">
      <c r="A6" s="5" t="s">
        <v>5</v>
      </c>
      <c r="B6" s="1"/>
      <c r="E6" s="12" t="s">
        <v>14</v>
      </c>
      <c r="F6" s="13">
        <v>10</v>
      </c>
    </row>
    <row r="7" spans="1:7" ht="21.75" thickBot="1" x14ac:dyDescent="0.4">
      <c r="A7" t="s">
        <v>6</v>
      </c>
      <c r="B7">
        <v>5800</v>
      </c>
      <c r="E7" s="8" t="s">
        <v>15</v>
      </c>
      <c r="F7" s="9">
        <f>B11*(F6/100)</f>
        <v>580</v>
      </c>
    </row>
    <row r="8" spans="1:7" x14ac:dyDescent="0.25">
      <c r="A8" t="s">
        <v>7</v>
      </c>
    </row>
    <row r="9" spans="1:7" x14ac:dyDescent="0.25">
      <c r="A9" t="s">
        <v>8</v>
      </c>
      <c r="E9" t="s">
        <v>16</v>
      </c>
      <c r="F9">
        <v>180</v>
      </c>
    </row>
    <row r="10" spans="1:7" ht="15.75" thickBot="1" x14ac:dyDescent="0.3">
      <c r="E10" t="s">
        <v>17</v>
      </c>
      <c r="F10">
        <v>72</v>
      </c>
    </row>
    <row r="11" spans="1:7" ht="27.75" customHeight="1" thickBot="1" x14ac:dyDescent="0.4">
      <c r="A11" s="6" t="s">
        <v>9</v>
      </c>
      <c r="B11" s="7">
        <f>B7+B8+B9</f>
        <v>5800</v>
      </c>
    </row>
    <row r="12" spans="1:7" ht="22.5" customHeight="1" x14ac:dyDescent="0.25"/>
    <row r="13" spans="1:7" ht="24.75" customHeight="1" x14ac:dyDescent="0.25">
      <c r="A13" t="s">
        <v>10</v>
      </c>
      <c r="B13">
        <f>B11*0.1</f>
        <v>580</v>
      </c>
    </row>
    <row r="14" spans="1:7" ht="33.75" customHeight="1" x14ac:dyDescent="0.25">
      <c r="A14" s="2" t="s">
        <v>11</v>
      </c>
      <c r="B14">
        <v>500</v>
      </c>
      <c r="E14" t="s">
        <v>18</v>
      </c>
      <c r="G14">
        <f>F7-(SUM(F8:F13))</f>
        <v>328</v>
      </c>
    </row>
    <row r="15" spans="1:7" ht="25.5" customHeight="1" thickBot="1" x14ac:dyDescent="0.3">
      <c r="A15" s="3" t="s">
        <v>0</v>
      </c>
      <c r="B15" s="3">
        <f>B11-F7-B13-B14</f>
        <v>4140</v>
      </c>
      <c r="E15" s="24" t="s">
        <v>19</v>
      </c>
      <c r="F15" s="24"/>
      <c r="G15" s="24"/>
    </row>
    <row r="16" spans="1:7" ht="15.75" thickBot="1" x14ac:dyDescent="0.3">
      <c r="A16" t="s">
        <v>12</v>
      </c>
      <c r="B16">
        <f>MAX(B15*0.1,0)</f>
        <v>414</v>
      </c>
      <c r="E16" s="10" t="s">
        <v>20</v>
      </c>
      <c r="F16" s="11" t="s">
        <v>21</v>
      </c>
      <c r="G16" s="14" t="s">
        <v>22</v>
      </c>
    </row>
    <row r="17" spans="1:14" x14ac:dyDescent="0.25">
      <c r="E17" t="s">
        <v>23</v>
      </c>
      <c r="F17">
        <v>30</v>
      </c>
      <c r="G17" s="19">
        <f>G14*(F17/100)</f>
        <v>98.399999999999991</v>
      </c>
      <c r="H17" s="25" t="s">
        <v>24</v>
      </c>
      <c r="I17" s="25"/>
      <c r="J17" s="25"/>
      <c r="K17" s="26" t="s">
        <v>1</v>
      </c>
      <c r="L17" s="26"/>
      <c r="M17" s="26"/>
      <c r="N17" s="26"/>
    </row>
    <row r="18" spans="1:14" s="4" customFormat="1" ht="49.5" customHeight="1" x14ac:dyDescent="0.25">
      <c r="A18" s="2" t="s">
        <v>13</v>
      </c>
      <c r="B18" s="4">
        <f>B15-B16</f>
        <v>3726</v>
      </c>
      <c r="E18" t="s">
        <v>25</v>
      </c>
      <c r="F18">
        <v>20</v>
      </c>
      <c r="G18" s="19">
        <f>G14*(F18/100)</f>
        <v>65.600000000000009</v>
      </c>
      <c r="H18"/>
      <c r="I18"/>
      <c r="J18"/>
    </row>
    <row r="19" spans="1:14" s="4" customFormat="1" ht="20.25" customHeight="1" x14ac:dyDescent="0.25">
      <c r="E19" t="s">
        <v>26</v>
      </c>
      <c r="F19">
        <v>25</v>
      </c>
      <c r="G19" s="19">
        <f>G14*(F19/100)</f>
        <v>82</v>
      </c>
      <c r="H19"/>
      <c r="I19"/>
      <c r="J19"/>
    </row>
    <row r="20" spans="1:14" ht="15" customHeight="1" x14ac:dyDescent="0.25">
      <c r="E20" t="s">
        <v>2</v>
      </c>
      <c r="F20">
        <v>15</v>
      </c>
      <c r="G20" s="19">
        <f>G14*(F20/100)</f>
        <v>49.199999999999996</v>
      </c>
    </row>
    <row r="21" spans="1:14" x14ac:dyDescent="0.25">
      <c r="E21" t="s">
        <v>2</v>
      </c>
      <c r="F21">
        <v>10</v>
      </c>
      <c r="G21" s="19">
        <f>G14*(F21/100)</f>
        <v>32.800000000000004</v>
      </c>
    </row>
    <row r="22" spans="1:14" x14ac:dyDescent="0.25">
      <c r="E22" s="15" t="s">
        <v>27</v>
      </c>
      <c r="F22" s="16">
        <f>SUM(F17:F21)</f>
        <v>100</v>
      </c>
      <c r="G22" s="17" t="str">
        <f>IF(F22&gt;100,"Please check % distribution among channels",IF(F22&lt;100,"Please check % distribution among channels",""))</f>
        <v/>
      </c>
      <c r="H22" s="17"/>
      <c r="I22" s="17"/>
      <c r="J22" s="18"/>
    </row>
    <row r="23" spans="1:14" x14ac:dyDescent="0.25">
      <c r="E23" s="4" t="s">
        <v>22</v>
      </c>
      <c r="F23" s="4"/>
      <c r="G23" s="20">
        <f>SUM(G17:G22)</f>
        <v>328</v>
      </c>
      <c r="H23" s="4"/>
      <c r="I23" s="4"/>
      <c r="J23" s="4"/>
    </row>
    <row r="25" spans="1:14" x14ac:dyDescent="0.25">
      <c r="A25" s="23" t="s">
        <v>28</v>
      </c>
      <c r="B25" s="23"/>
      <c r="C25" s="23"/>
    </row>
    <row r="27" spans="1:14" x14ac:dyDescent="0.25">
      <c r="A27" s="22" t="s">
        <v>29</v>
      </c>
      <c r="B27" s="22"/>
      <c r="C27" s="22"/>
    </row>
    <row r="28" spans="1:14" x14ac:dyDescent="0.25">
      <c r="A28" s="22"/>
      <c r="B28" s="22"/>
      <c r="C28" s="22"/>
    </row>
    <row r="29" spans="1:14" x14ac:dyDescent="0.25">
      <c r="A29" s="22"/>
      <c r="B29" s="22"/>
      <c r="C29" s="22"/>
    </row>
    <row r="30" spans="1:14" x14ac:dyDescent="0.25">
      <c r="A30" s="22"/>
      <c r="B30" s="22"/>
      <c r="C30" s="22"/>
    </row>
    <row r="31" spans="1:14" x14ac:dyDescent="0.25">
      <c r="A31" s="22"/>
      <c r="B31" s="22"/>
      <c r="C31" s="22"/>
    </row>
    <row r="32" spans="1:14" x14ac:dyDescent="0.25">
      <c r="A32" s="22"/>
      <c r="B32" s="22"/>
      <c r="C32" s="22"/>
    </row>
    <row r="33" spans="1:3" x14ac:dyDescent="0.25">
      <c r="A33" s="22"/>
      <c r="B33" s="22"/>
      <c r="C33" s="22"/>
    </row>
    <row r="34" spans="1:3" x14ac:dyDescent="0.25">
      <c r="A34" s="22"/>
      <c r="B34" s="22"/>
      <c r="C34" s="22"/>
    </row>
    <row r="35" spans="1:3" x14ac:dyDescent="0.25">
      <c r="A35" s="22"/>
      <c r="B35" s="22"/>
      <c r="C35" s="22"/>
    </row>
    <row r="36" spans="1:3" x14ac:dyDescent="0.25">
      <c r="A36" s="22"/>
      <c r="B36" s="22"/>
      <c r="C36" s="22"/>
    </row>
    <row r="37" spans="1:3" x14ac:dyDescent="0.25">
      <c r="A37" s="22"/>
      <c r="B37" s="22"/>
      <c r="C37" s="22"/>
    </row>
    <row r="38" spans="1:3" x14ac:dyDescent="0.25">
      <c r="A38" s="22"/>
      <c r="B38" s="22"/>
      <c r="C38" s="22"/>
    </row>
    <row r="39" spans="1:3" x14ac:dyDescent="0.25">
      <c r="A39" s="22"/>
      <c r="B39" s="22"/>
      <c r="C39" s="22"/>
    </row>
    <row r="40" spans="1:3" x14ac:dyDescent="0.25">
      <c r="A40" s="22"/>
      <c r="B40" s="22"/>
      <c r="C40" s="22"/>
    </row>
    <row r="41" spans="1:3" x14ac:dyDescent="0.25">
      <c r="A41" s="22"/>
      <c r="B41" s="22"/>
      <c r="C41" s="22"/>
    </row>
    <row r="42" spans="1:3" x14ac:dyDescent="0.25">
      <c r="A42" s="22"/>
      <c r="B42" s="22"/>
      <c r="C42" s="22"/>
    </row>
    <row r="43" spans="1:3" x14ac:dyDescent="0.25">
      <c r="A43" s="22"/>
      <c r="B43" s="22"/>
      <c r="C43" s="22"/>
    </row>
    <row r="44" spans="1:3" x14ac:dyDescent="0.25">
      <c r="A44" s="22"/>
      <c r="B44" s="22"/>
      <c r="C44" s="22"/>
    </row>
    <row r="45" spans="1:3" x14ac:dyDescent="0.25">
      <c r="A45" s="22"/>
      <c r="B45" s="22"/>
      <c r="C45" s="22"/>
    </row>
    <row r="46" spans="1:3" x14ac:dyDescent="0.25">
      <c r="A46" s="22"/>
      <c r="B46" s="22"/>
      <c r="C46" s="22"/>
    </row>
    <row r="47" spans="1:3" x14ac:dyDescent="0.25">
      <c r="A47" s="22"/>
      <c r="B47" s="22"/>
      <c r="C47" s="22"/>
    </row>
  </sheetData>
  <mergeCells count="10">
    <mergeCell ref="A1:E1"/>
    <mergeCell ref="A2:E2"/>
    <mergeCell ref="A3:E3"/>
    <mergeCell ref="D4:E4"/>
    <mergeCell ref="A4:C4"/>
    <mergeCell ref="A27:C47"/>
    <mergeCell ref="A25:C25"/>
    <mergeCell ref="E15:G15"/>
    <mergeCell ref="H17:J17"/>
    <mergeCell ref="K17:N17"/>
  </mergeCells>
  <hyperlinks>
    <hyperlink ref="K17" r:id="rId1"/>
    <hyperlink ref="A2" r:id="rId2"/>
    <hyperlink ref="D4" r:id="rId3"/>
  </hyperlinks>
  <pageMargins left="0.7" right="0.7" top="0.75" bottom="0.7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dc:creator>
  <cp:lastModifiedBy>Luffi</cp:lastModifiedBy>
  <dcterms:created xsi:type="dcterms:W3CDTF">2015-06-04T17:43:53Z</dcterms:created>
  <dcterms:modified xsi:type="dcterms:W3CDTF">2015-09-17T20:57:48Z</dcterms:modified>
</cp:coreProperties>
</file>