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730" windowHeight="11760"/>
  </bookViews>
  <sheets>
    <sheet name="Sheet1" sheetId="1" r:id="rId1"/>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F22" i="1"/>
  <c r="G22" s="1"/>
  <c r="B11" l="1"/>
  <c r="F7" s="1"/>
  <c r="G14" s="1"/>
  <c r="G21" s="1"/>
  <c r="G20" l="1"/>
  <c r="G17"/>
  <c r="G18"/>
  <c r="G19"/>
  <c r="B13"/>
  <c r="G23" l="1"/>
  <c r="B15"/>
  <c r="B16" s="1"/>
  <c r="B18" l="1"/>
</calcChain>
</file>

<file path=xl/comments1.xml><?xml version="1.0" encoding="utf-8"?>
<comments xmlns="http://schemas.openxmlformats.org/spreadsheetml/2006/main">
  <authors>
    <author>Esther</author>
  </authors>
  <commentList>
    <comment ref="A6" authorId="0">
      <text>
        <r>
          <rPr>
            <sz val="9"/>
            <color indexed="81"/>
            <rFont val="Tahoma"/>
            <family val="2"/>
          </rPr>
          <t xml:space="preserve">Qjualquer rendimento depois já abatendo os impostos que são considerados </t>
        </r>
        <r>
          <rPr>
            <b/>
            <sz val="9"/>
            <color indexed="81"/>
            <rFont val="Tahoma"/>
            <family val="2"/>
          </rPr>
          <t>seus.</t>
        </r>
        <r>
          <rPr>
            <sz val="9"/>
            <color indexed="81"/>
            <rFont val="Tahoma"/>
            <family val="2"/>
          </rPr>
          <t xml:space="preserve">
Um empréstimo que você recebe e é depositado em sua conta bancária é um dinheiro que não é seu então ele não conta para o cálculo do montante do dízimo.
</t>
        </r>
      </text>
    </comment>
    <comment ref="E6" authorId="0">
      <text>
        <r>
          <rPr>
            <b/>
            <sz val="9"/>
            <color indexed="81"/>
            <rFont val="Tahoma"/>
            <family val="2"/>
          </rPr>
          <t>Entre com o % que você deseja dar como dízimo.</t>
        </r>
      </text>
    </comment>
    <comment ref="F6" authorId="0">
      <text>
        <r>
          <rPr>
            <b/>
            <sz val="9"/>
            <color indexed="81"/>
            <rFont val="Tahoma"/>
            <family val="2"/>
          </rPr>
          <t>Dízimo é entre 10 e 20%</t>
        </r>
      </text>
    </comment>
    <comment ref="A7" authorId="0">
      <text>
        <r>
          <rPr>
            <sz val="9"/>
            <color indexed="81"/>
            <rFont val="Tahoma"/>
            <family val="2"/>
          </rPr>
          <t xml:space="preserve">Any income from salary, Interest, dividends, gifts etc.
Net Income is money that is </t>
        </r>
        <r>
          <rPr>
            <b/>
            <sz val="9"/>
            <color indexed="81"/>
            <rFont val="Tahoma"/>
            <family val="2"/>
          </rPr>
          <t>yours.</t>
        </r>
        <r>
          <rPr>
            <sz val="9"/>
            <color indexed="81"/>
            <rFont val="Tahoma"/>
            <family val="2"/>
          </rPr>
          <t xml:space="preserve"> Not borrowed money.  !You may can be deducted from your net amount money given from your net income that you are legally obligated to give every month like alimony and similar.</t>
        </r>
      </text>
    </comment>
    <comment ref="A8" authorId="0">
      <text>
        <r>
          <rPr>
            <b/>
            <sz val="9"/>
            <color indexed="81"/>
            <rFont val="Tahoma"/>
            <family val="2"/>
          </rPr>
          <t>Qualquer rendimento de salário, Juros, dividendos e presentes etc.</t>
        </r>
      </text>
    </comment>
    <comment ref="A9" authorId="0">
      <text>
        <r>
          <rPr>
            <b/>
            <sz val="9"/>
            <color indexed="81"/>
            <rFont val="Tahoma"/>
            <family val="2"/>
          </rPr>
          <t>Any income from salary, Interest, dividends, gifts etc.</t>
        </r>
      </text>
    </comment>
    <comment ref="A13" authorId="0">
      <text>
        <r>
          <rPr>
            <b/>
            <sz val="9"/>
            <color indexed="81"/>
            <rFont val="Tahoma"/>
            <charset val="1"/>
          </rPr>
          <t xml:space="preserve">Use 10% for savings in this section. This is a base/seeds for material growth. It's important to make efforts and put money in savings even if it's very hard. </t>
        </r>
        <r>
          <rPr>
            <sz val="9"/>
            <color indexed="81"/>
            <rFont val="Tahoma"/>
            <charset val="1"/>
          </rPr>
          <t xml:space="preserve">
We need a 'vessel' to draw more blessings. Define and mediatate on goals to achieve using these savings.</t>
        </r>
      </text>
    </comment>
    <comment ref="A16" authorId="0">
      <text>
        <r>
          <rPr>
            <b/>
            <sz val="9"/>
            <color indexed="81"/>
            <rFont val="Tahoma"/>
            <family val="2"/>
          </rPr>
          <t>Dê mais para a comunidade em que você vive. Apoiar as causas das crianças, idosos, moradores de rua, alimentar os famintos etc.</t>
        </r>
      </text>
    </comment>
    <comment ref="E16" authorId="0">
      <text>
        <r>
          <rPr>
            <b/>
            <sz val="9"/>
            <color indexed="81"/>
            <rFont val="Tahoma"/>
            <family val="2"/>
          </rPr>
          <t>Name of channels that you benefit from their spiritual teaching. 
List only those who benefit your spiritual connection and growth.
Teachers, Synagogue, Website(s)</t>
        </r>
      </text>
    </comment>
    <comment ref="G16" authorId="0">
      <text>
        <r>
          <rPr>
            <b/>
            <sz val="9"/>
            <color indexed="81"/>
            <rFont val="Tahoma"/>
            <family val="2"/>
          </rPr>
          <t>Amount is automatically calculated from the tithe amount</t>
        </r>
      </text>
    </comment>
    <comment ref="A18" authorId="0">
      <text>
        <r>
          <rPr>
            <b/>
            <sz val="9"/>
            <color indexed="81"/>
            <rFont val="Tahoma"/>
            <family val="2"/>
          </rPr>
          <t xml:space="preserve">Este valor é um superávit e deve ser adicionado à economia, projetos futuros. Se você é abençoado com um monte, então aumente o % do dízimo até 20% e dê mais tsedacá e outras caridades.
</t>
        </r>
      </text>
    </comment>
    <comment ref="F22" authorId="0">
      <text>
        <r>
          <rPr>
            <sz val="9"/>
            <color indexed="81"/>
            <rFont val="Tahoma"/>
            <charset val="1"/>
          </rPr>
          <t>Should be 100</t>
        </r>
      </text>
    </comment>
  </commentList>
</comments>
</file>

<file path=xl/sharedStrings.xml><?xml version="1.0" encoding="utf-8"?>
<sst xmlns="http://schemas.openxmlformats.org/spreadsheetml/2006/main" count="34" uniqueCount="32">
  <si>
    <t>Daily Zohar</t>
  </si>
  <si>
    <t>http://dailyzohar.com/contributions/</t>
  </si>
  <si>
    <t>Org …</t>
  </si>
  <si>
    <t>http://DailyZohar.com</t>
  </si>
  <si>
    <t>https://youtu.be/6HTV48NhAbc?t=8m7s</t>
  </si>
  <si>
    <t>Feito por: Zion Nefesh , zion@dailyzohar.com</t>
  </si>
  <si>
    <t>Video mostrando como usar esta planilha:</t>
  </si>
  <si>
    <t>Rendimentos Líquidos</t>
  </si>
  <si>
    <t>Rendimentos Líquidos 1</t>
  </si>
  <si>
    <t>Rendimentos Líquidos 2</t>
  </si>
  <si>
    <t>Rendimentos Líquidos 3</t>
  </si>
  <si>
    <t>% de dízimo</t>
  </si>
  <si>
    <t>Montante do Dízimo</t>
  </si>
  <si>
    <t>Fixe o montante para caridade para o org 1</t>
  </si>
  <si>
    <t>Fixe o montante para caridade para o org 2</t>
  </si>
  <si>
    <t xml:space="preserve">Total dos Rendimentos Líquidos </t>
  </si>
  <si>
    <t>Poupança</t>
  </si>
  <si>
    <t>Despesas pessoais e com o lar</t>
  </si>
  <si>
    <t>Saldo</t>
  </si>
  <si>
    <t>10% de caridades local</t>
  </si>
  <si>
    <t>Poupança /  investimentos / planos futuros</t>
  </si>
  <si>
    <t>Link da página para contribuição:</t>
  </si>
  <si>
    <t>Saldo do dízimo para distribuir</t>
  </si>
  <si>
    <t xml:space="preserve">Distribuição do dízimo pelos canais de luz dos quais você se beneficia </t>
  </si>
  <si>
    <t>Nome</t>
  </si>
  <si>
    <t>Valor</t>
  </si>
  <si>
    <t>Meu rabíno, professor, sinagoga</t>
  </si>
  <si>
    <t>Alimentar os pobres na minha cidade (Org)</t>
  </si>
  <si>
    <t>% de distribuição do dízimo</t>
  </si>
  <si>
    <t xml:space="preserve">Soma </t>
  </si>
  <si>
    <t>Notas a respeito do dízimo</t>
  </si>
  <si>
    <t>É importante dar o dízimo para mais de um lugar. Mesmo se você usar e se conectar à luz através de um canal. Há sempre outros lugares, sites que você visita, utiliza e estuda. Dê-lhes, mesmo que seja uma pequena parte de seu dízimo, para remover o aspecto do 'pão da vergonha' e ter a luz pura que beneficia. Dê até para canais que você não conhece pessoalmente, mas você sabe que eles fornecem um serviço valioso e gratuito para muitos. Isso adiciona apreço e reconhecimento de que Deus usa muitos canais de luz para o mundo. Nenhuma organização tem 'exclusividade' para servir a Deus. Aqueles que conferem seu dízimo como um coletor de impostos não podem ter uma consciência pura de propagação de luz.</t>
  </si>
</sst>
</file>

<file path=xl/styles.xml><?xml version="1.0" encoding="utf-8"?>
<styleSheet xmlns="http://schemas.openxmlformats.org/spreadsheetml/2006/main">
  <numFmts count="1">
    <numFmt numFmtId="164" formatCode="&quot;$&quot;#,##0.00"/>
  </numFmts>
  <fonts count="12">
    <font>
      <sz val="11"/>
      <color theme="1"/>
      <name val="Calibri"/>
      <family val="2"/>
      <scheme val="minor"/>
    </font>
    <font>
      <b/>
      <sz val="11"/>
      <color theme="1"/>
      <name val="Calibri"/>
      <family val="2"/>
      <scheme val="minor"/>
    </font>
    <font>
      <sz val="11"/>
      <color theme="0"/>
      <name val="Calibri"/>
      <family val="2"/>
      <scheme val="minor"/>
    </font>
    <font>
      <b/>
      <sz val="16"/>
      <color theme="0"/>
      <name val="Calibri"/>
      <family val="2"/>
      <scheme val="minor"/>
    </font>
    <font>
      <sz val="16"/>
      <color theme="1"/>
      <name val="Calibri"/>
      <family val="2"/>
      <scheme val="minor"/>
    </font>
    <font>
      <b/>
      <sz val="12"/>
      <color theme="1"/>
      <name val="Calibri"/>
      <family val="2"/>
      <scheme val="minor"/>
    </font>
    <font>
      <sz val="16"/>
      <color theme="0"/>
      <name val="Calibri"/>
      <family val="2"/>
      <scheme val="minor"/>
    </font>
    <font>
      <sz val="9"/>
      <color indexed="81"/>
      <name val="Tahoma"/>
      <family val="2"/>
    </font>
    <font>
      <b/>
      <sz val="9"/>
      <color indexed="81"/>
      <name val="Tahoma"/>
      <family val="2"/>
    </font>
    <font>
      <sz val="9"/>
      <color indexed="81"/>
      <name val="Tahoma"/>
      <charset val="1"/>
    </font>
    <font>
      <u/>
      <sz val="11"/>
      <color theme="10"/>
      <name val="Calibri"/>
      <family val="2"/>
      <scheme val="minor"/>
    </font>
    <font>
      <b/>
      <sz val="9"/>
      <color indexed="81"/>
      <name val="Tahoma"/>
      <charset val="1"/>
    </font>
  </fonts>
  <fills count="4">
    <fill>
      <patternFill patternType="none"/>
    </fill>
    <fill>
      <patternFill patternType="gray125"/>
    </fill>
    <fill>
      <patternFill patternType="solid">
        <fgColor theme="9" tint="-0.249977111117893"/>
        <bgColor indexed="64"/>
      </patternFill>
    </fill>
    <fill>
      <patternFill patternType="solid">
        <fgColor rgb="FFFFFFCC"/>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2">
    <xf numFmtId="0" fontId="0" fillId="0" borderId="0"/>
    <xf numFmtId="0" fontId="10" fillId="0" borderId="0" applyNumberFormat="0" applyFill="0" applyBorder="0" applyAlignment="0" applyProtection="0"/>
  </cellStyleXfs>
  <cellXfs count="33">
    <xf numFmtId="0" fontId="0" fillId="0" borderId="0" xfId="0"/>
    <xf numFmtId="0" fontId="0" fillId="2" borderId="0" xfId="0" applyFill="1"/>
    <xf numFmtId="0" fontId="0" fillId="0" borderId="0" xfId="0" applyAlignment="1">
      <alignment vertical="top" wrapText="1"/>
    </xf>
    <xf numFmtId="0" fontId="5" fillId="0" borderId="0" xfId="0" applyFont="1"/>
    <xf numFmtId="0" fontId="0" fillId="0" borderId="0" xfId="0" applyAlignment="1">
      <alignment wrapText="1"/>
    </xf>
    <xf numFmtId="0" fontId="6" fillId="2" borderId="0" xfId="0" applyFont="1" applyFill="1"/>
    <xf numFmtId="0" fontId="1" fillId="0" borderId="2" xfId="0" applyFont="1" applyBorder="1"/>
    <xf numFmtId="0" fontId="4" fillId="0" borderId="3" xfId="0" applyFont="1" applyBorder="1"/>
    <xf numFmtId="0" fontId="6" fillId="2" borderId="2" xfId="0" applyFont="1" applyFill="1" applyBorder="1"/>
    <xf numFmtId="0" fontId="3" fillId="2" borderId="3" xfId="0" applyFont="1" applyFill="1" applyBorder="1"/>
    <xf numFmtId="0" fontId="1" fillId="0" borderId="4" xfId="0" applyFont="1" applyBorder="1" applyAlignment="1">
      <alignment wrapText="1"/>
    </xf>
    <xf numFmtId="0" fontId="1" fillId="0" borderId="5" xfId="0" applyFont="1" applyBorder="1" applyAlignment="1">
      <alignment wrapText="1"/>
    </xf>
    <xf numFmtId="0" fontId="0" fillId="0" borderId="2" xfId="0" applyBorder="1"/>
    <xf numFmtId="0" fontId="0" fillId="0" borderId="1" xfId="0" applyBorder="1"/>
    <xf numFmtId="0" fontId="1" fillId="0" borderId="6" xfId="0" applyFont="1" applyBorder="1" applyAlignment="1">
      <alignment horizontal="right"/>
    </xf>
    <xf numFmtId="0" fontId="0" fillId="0" borderId="7" xfId="0" applyBorder="1" applyAlignment="1">
      <alignment wrapText="1"/>
    </xf>
    <xf numFmtId="0" fontId="0" fillId="0" borderId="8" xfId="0" applyBorder="1" applyAlignment="1">
      <alignment wrapText="1"/>
    </xf>
    <xf numFmtId="0" fontId="0" fillId="0" borderId="8" xfId="0" applyBorder="1" applyAlignment="1">
      <alignment horizontal="center" wrapText="1"/>
    </xf>
    <xf numFmtId="0" fontId="0" fillId="0" borderId="9" xfId="0" applyBorder="1" applyAlignment="1">
      <alignment horizontal="center" wrapText="1"/>
    </xf>
    <xf numFmtId="164" fontId="0" fillId="0" borderId="0" xfId="0" applyNumberFormat="1"/>
    <xf numFmtId="164" fontId="0" fillId="0" borderId="0" xfId="0" applyNumberFormat="1" applyAlignment="1">
      <alignment wrapText="1"/>
    </xf>
    <xf numFmtId="0" fontId="0" fillId="0" borderId="0" xfId="0" applyAlignment="1">
      <alignment vertical="center"/>
    </xf>
    <xf numFmtId="0" fontId="0" fillId="3" borderId="0" xfId="0" applyFill="1" applyAlignment="1">
      <alignment horizontal="left" vertical="top" wrapText="1"/>
    </xf>
    <xf numFmtId="0" fontId="1" fillId="3" borderId="0" xfId="0" applyFont="1" applyFill="1" applyAlignment="1">
      <alignment horizontal="left" vertical="top"/>
    </xf>
    <xf numFmtId="0" fontId="2" fillId="2" borderId="10" xfId="0" applyFont="1" applyFill="1" applyBorder="1" applyAlignment="1">
      <alignment horizontal="center"/>
    </xf>
    <xf numFmtId="0" fontId="0" fillId="0" borderId="0" xfId="0" applyAlignment="1">
      <alignment horizontal="center"/>
    </xf>
    <xf numFmtId="0" fontId="10" fillId="0" borderId="0" xfId="1" applyAlignment="1">
      <alignment horizontal="center"/>
    </xf>
    <xf numFmtId="0" fontId="10" fillId="0" borderId="0" xfId="1" applyAlignment="1">
      <alignment horizontal="center" vertical="center"/>
    </xf>
    <xf numFmtId="0" fontId="0" fillId="0" borderId="0" xfId="0" applyAlignment="1">
      <alignment horizontal="left" vertical="center"/>
    </xf>
    <xf numFmtId="0" fontId="10" fillId="3" borderId="0" xfId="1" applyFill="1" applyAlignment="1">
      <alignment horizontal="center" vertical="center"/>
    </xf>
    <xf numFmtId="0" fontId="0" fillId="3" borderId="0" xfId="0" applyFill="1" applyAlignment="1">
      <alignment horizontal="center" vertical="center"/>
    </xf>
    <xf numFmtId="0" fontId="0" fillId="0" borderId="0" xfId="0" applyAlignment="1">
      <alignment vertical="top"/>
    </xf>
    <xf numFmtId="164" fontId="0" fillId="0" borderId="0" xfId="0" applyNumberFormat="1" applyAlignment="1">
      <alignment vertical="top"/>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1545981</xdr:colOff>
      <xdr:row>0</xdr:row>
      <xdr:rowOff>1179635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0" y="1"/>
          <a:ext cx="5326673" cy="11796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youtu.be/6HTV48NhAbc?t=8m7s" TargetMode="External"/><Relationship Id="rId7" Type="http://schemas.openxmlformats.org/officeDocument/2006/relationships/comments" Target="../comments1.xml"/><Relationship Id="rId2" Type="http://schemas.openxmlformats.org/officeDocument/2006/relationships/hyperlink" Target="http://dailyzohar.com/" TargetMode="External"/><Relationship Id="rId1" Type="http://schemas.openxmlformats.org/officeDocument/2006/relationships/hyperlink" Target="http://dailyzohar.com/contribution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47"/>
  <sheetViews>
    <sheetView tabSelected="1" zoomScale="130" zoomScaleNormal="130" workbookViewId="0">
      <selection activeCell="D37" sqref="D37"/>
    </sheetView>
  </sheetViews>
  <sheetFormatPr defaultRowHeight="15"/>
  <cols>
    <col min="1" max="1" width="29.28515625" customWidth="1"/>
    <col min="5" max="5" width="37.5703125" customWidth="1"/>
    <col min="6" max="6" width="13.7109375" customWidth="1"/>
    <col min="7" max="7" width="14.7109375" customWidth="1"/>
    <col min="8" max="8" width="14.5703125" customWidth="1"/>
  </cols>
  <sheetData>
    <row r="1" spans="1:7" ht="97.5" customHeight="1">
      <c r="A1" s="25"/>
      <c r="B1" s="25"/>
      <c r="C1" s="25"/>
      <c r="D1" s="25"/>
      <c r="E1" s="25"/>
    </row>
    <row r="2" spans="1:7" ht="21" customHeight="1">
      <c r="A2" s="27" t="s">
        <v>3</v>
      </c>
      <c r="B2" s="27"/>
      <c r="C2" s="27"/>
      <c r="D2" s="27"/>
      <c r="E2" s="27"/>
    </row>
    <row r="3" spans="1:7" s="21" customFormat="1" ht="21" customHeight="1">
      <c r="A3" s="28" t="s">
        <v>5</v>
      </c>
      <c r="B3" s="28"/>
      <c r="C3" s="28"/>
      <c r="D3" s="28"/>
      <c r="E3" s="28"/>
    </row>
    <row r="4" spans="1:7" s="21" customFormat="1" ht="21" customHeight="1">
      <c r="A4" s="30" t="s">
        <v>6</v>
      </c>
      <c r="B4" s="30"/>
      <c r="C4" s="30"/>
      <c r="D4" s="29" t="s">
        <v>4</v>
      </c>
      <c r="E4" s="30"/>
    </row>
    <row r="5" spans="1:7" ht="15.75" thickBot="1"/>
    <row r="6" spans="1:7" ht="21.75" thickBot="1">
      <c r="A6" s="5" t="s">
        <v>7</v>
      </c>
      <c r="B6" s="1"/>
      <c r="E6" s="12" t="s">
        <v>11</v>
      </c>
      <c r="F6" s="13">
        <v>10</v>
      </c>
    </row>
    <row r="7" spans="1:7" ht="21.75" thickBot="1">
      <c r="A7" t="s">
        <v>8</v>
      </c>
      <c r="B7">
        <v>5800</v>
      </c>
      <c r="E7" s="8" t="s">
        <v>12</v>
      </c>
      <c r="F7" s="9">
        <f>B11*(F6/100)</f>
        <v>580</v>
      </c>
    </row>
    <row r="8" spans="1:7">
      <c r="A8" t="s">
        <v>9</v>
      </c>
    </row>
    <row r="9" spans="1:7">
      <c r="A9" t="s">
        <v>10</v>
      </c>
      <c r="E9" t="s">
        <v>13</v>
      </c>
      <c r="F9">
        <v>180</v>
      </c>
    </row>
    <row r="10" spans="1:7" ht="15.75" thickBot="1">
      <c r="E10" t="s">
        <v>14</v>
      </c>
      <c r="F10">
        <v>72</v>
      </c>
    </row>
    <row r="11" spans="1:7" ht="27.75" customHeight="1" thickBot="1">
      <c r="A11" s="6" t="s">
        <v>15</v>
      </c>
      <c r="B11" s="7">
        <f>B7+B8+B9</f>
        <v>5800</v>
      </c>
    </row>
    <row r="12" spans="1:7" ht="22.5" customHeight="1"/>
    <row r="13" spans="1:7" ht="24.75" customHeight="1">
      <c r="A13" t="s">
        <v>16</v>
      </c>
      <c r="B13">
        <f>B11*0.1</f>
        <v>580</v>
      </c>
    </row>
    <row r="14" spans="1:7" ht="33.75" customHeight="1">
      <c r="A14" s="2" t="s">
        <v>17</v>
      </c>
      <c r="B14">
        <v>500</v>
      </c>
      <c r="E14" t="s">
        <v>22</v>
      </c>
      <c r="G14">
        <f>F7-(SUM(F8:F13))</f>
        <v>328</v>
      </c>
    </row>
    <row r="15" spans="1:7" ht="25.5" customHeight="1" thickBot="1">
      <c r="A15" s="3" t="s">
        <v>18</v>
      </c>
      <c r="B15" s="3">
        <f>B11-F7-B13-B14</f>
        <v>4140</v>
      </c>
      <c r="E15" s="24" t="s">
        <v>23</v>
      </c>
      <c r="F15" s="24"/>
      <c r="G15" s="24"/>
    </row>
    <row r="16" spans="1:7" ht="15.75" thickBot="1">
      <c r="A16" t="s">
        <v>19</v>
      </c>
      <c r="B16">
        <f>MAX(B15*0.1,0)</f>
        <v>414</v>
      </c>
      <c r="E16" s="10" t="s">
        <v>24</v>
      </c>
      <c r="F16" s="11" t="s">
        <v>11</v>
      </c>
      <c r="G16" s="14" t="s">
        <v>25</v>
      </c>
    </row>
    <row r="17" spans="1:14">
      <c r="E17" t="s">
        <v>0</v>
      </c>
      <c r="F17">
        <v>30</v>
      </c>
      <c r="G17" s="19">
        <f>G14*(F17/100)</f>
        <v>98.399999999999991</v>
      </c>
      <c r="H17" s="25" t="s">
        <v>21</v>
      </c>
      <c r="I17" s="25"/>
      <c r="J17" s="25"/>
      <c r="K17" s="26" t="s">
        <v>1</v>
      </c>
      <c r="L17" s="26"/>
      <c r="M17" s="26"/>
      <c r="N17" s="26"/>
    </row>
    <row r="18" spans="1:14" s="4" customFormat="1" ht="33.75" customHeight="1">
      <c r="A18" s="2" t="s">
        <v>20</v>
      </c>
      <c r="B18" s="2">
        <f>B15-B16</f>
        <v>3726</v>
      </c>
      <c r="C18" s="2"/>
      <c r="D18" s="2"/>
      <c r="E18" s="31" t="s">
        <v>26</v>
      </c>
      <c r="F18" s="31">
        <v>20</v>
      </c>
      <c r="G18" s="32">
        <f>G14*(F18/100)</f>
        <v>65.600000000000009</v>
      </c>
      <c r="H18"/>
      <c r="I18"/>
      <c r="J18"/>
    </row>
    <row r="19" spans="1:14" s="4" customFormat="1" ht="20.25" customHeight="1">
      <c r="E19" t="s">
        <v>27</v>
      </c>
      <c r="F19">
        <v>25</v>
      </c>
      <c r="G19" s="19">
        <f>G14*(F19/100)</f>
        <v>82</v>
      </c>
      <c r="H19"/>
      <c r="I19"/>
      <c r="J19"/>
    </row>
    <row r="20" spans="1:14" ht="15" customHeight="1">
      <c r="E20" t="s">
        <v>2</v>
      </c>
      <c r="F20">
        <v>15</v>
      </c>
      <c r="G20" s="19">
        <f>G14*(F20/100)</f>
        <v>49.199999999999996</v>
      </c>
    </row>
    <row r="21" spans="1:14">
      <c r="E21" t="s">
        <v>2</v>
      </c>
      <c r="F21">
        <v>10</v>
      </c>
      <c r="G21" s="19">
        <f>G14*(F21/100)</f>
        <v>32.800000000000004</v>
      </c>
    </row>
    <row r="22" spans="1:14">
      <c r="E22" s="15" t="s">
        <v>28</v>
      </c>
      <c r="F22" s="16">
        <f>SUM(F17:F21)</f>
        <v>100</v>
      </c>
      <c r="G22" s="17" t="str">
        <f>IF(F22&gt;100,"Please check % distribution among channels",IF(F22&lt;100,"Please check % distribution among channels",""))</f>
        <v/>
      </c>
      <c r="H22" s="17"/>
      <c r="I22" s="17"/>
      <c r="J22" s="18"/>
    </row>
    <row r="23" spans="1:14">
      <c r="E23" s="4" t="s">
        <v>29</v>
      </c>
      <c r="F23" s="4"/>
      <c r="G23" s="20">
        <f>SUM(G17:G22)</f>
        <v>328</v>
      </c>
      <c r="H23" s="4"/>
      <c r="I23" s="4"/>
      <c r="J23" s="4"/>
    </row>
    <row r="25" spans="1:14">
      <c r="A25" s="23" t="s">
        <v>30</v>
      </c>
      <c r="B25" s="23"/>
      <c r="C25" s="23"/>
    </row>
    <row r="27" spans="1:14">
      <c r="A27" s="22" t="s">
        <v>31</v>
      </c>
      <c r="B27" s="22"/>
      <c r="C27" s="22"/>
    </row>
    <row r="28" spans="1:14">
      <c r="A28" s="22"/>
      <c r="B28" s="22"/>
      <c r="C28" s="22"/>
    </row>
    <row r="29" spans="1:14">
      <c r="A29" s="22"/>
      <c r="B29" s="22"/>
      <c r="C29" s="22"/>
    </row>
    <row r="30" spans="1:14">
      <c r="A30" s="22"/>
      <c r="B30" s="22"/>
      <c r="C30" s="22"/>
    </row>
    <row r="31" spans="1:14">
      <c r="A31" s="22"/>
      <c r="B31" s="22"/>
      <c r="C31" s="22"/>
    </row>
    <row r="32" spans="1:14">
      <c r="A32" s="22"/>
      <c r="B32" s="22"/>
      <c r="C32" s="22"/>
    </row>
    <row r="33" spans="1:3">
      <c r="A33" s="22"/>
      <c r="B33" s="22"/>
      <c r="C33" s="22"/>
    </row>
    <row r="34" spans="1:3">
      <c r="A34" s="22"/>
      <c r="B34" s="22"/>
      <c r="C34" s="22"/>
    </row>
    <row r="35" spans="1:3">
      <c r="A35" s="22"/>
      <c r="B35" s="22"/>
      <c r="C35" s="22"/>
    </row>
    <row r="36" spans="1:3">
      <c r="A36" s="22"/>
      <c r="B36" s="22"/>
      <c r="C36" s="22"/>
    </row>
    <row r="37" spans="1:3">
      <c r="A37" s="22"/>
      <c r="B37" s="22"/>
      <c r="C37" s="22"/>
    </row>
    <row r="38" spans="1:3">
      <c r="A38" s="22"/>
      <c r="B38" s="22"/>
      <c r="C38" s="22"/>
    </row>
    <row r="39" spans="1:3">
      <c r="A39" s="22"/>
      <c r="B39" s="22"/>
      <c r="C39" s="22"/>
    </row>
    <row r="40" spans="1:3">
      <c r="A40" s="22"/>
      <c r="B40" s="22"/>
      <c r="C40" s="22"/>
    </row>
    <row r="41" spans="1:3">
      <c r="A41" s="22"/>
      <c r="B41" s="22"/>
      <c r="C41" s="22"/>
    </row>
    <row r="42" spans="1:3">
      <c r="A42" s="22"/>
      <c r="B42" s="22"/>
      <c r="C42" s="22"/>
    </row>
    <row r="43" spans="1:3">
      <c r="A43" s="22"/>
      <c r="B43" s="22"/>
      <c r="C43" s="22"/>
    </row>
    <row r="44" spans="1:3">
      <c r="A44" s="22"/>
      <c r="B44" s="22"/>
      <c r="C44" s="22"/>
    </row>
    <row r="45" spans="1:3">
      <c r="A45" s="22"/>
      <c r="B45" s="22"/>
      <c r="C45" s="22"/>
    </row>
    <row r="46" spans="1:3">
      <c r="A46" s="22"/>
      <c r="B46" s="22"/>
      <c r="C46" s="22"/>
    </row>
    <row r="47" spans="1:3">
      <c r="A47" s="22"/>
      <c r="B47" s="22"/>
      <c r="C47" s="22"/>
    </row>
  </sheetData>
  <mergeCells count="10">
    <mergeCell ref="A1:E1"/>
    <mergeCell ref="A2:E2"/>
    <mergeCell ref="A3:E3"/>
    <mergeCell ref="D4:E4"/>
    <mergeCell ref="A4:C4"/>
    <mergeCell ref="A27:C47"/>
    <mergeCell ref="A25:C25"/>
    <mergeCell ref="E15:G15"/>
    <mergeCell ref="H17:J17"/>
    <mergeCell ref="K17:N17"/>
  </mergeCells>
  <hyperlinks>
    <hyperlink ref="K17" r:id="rId1"/>
    <hyperlink ref="A2" r:id="rId2"/>
    <hyperlink ref="D4" r:id="rId3"/>
  </hyperlinks>
  <pageMargins left="0.7" right="0.7" top="0.75" bottom="0.75" header="0.3" footer="0.3"/>
  <pageSetup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dc:creator>
  <cp:lastModifiedBy>William</cp:lastModifiedBy>
  <dcterms:created xsi:type="dcterms:W3CDTF">2015-06-04T17:43:53Z</dcterms:created>
  <dcterms:modified xsi:type="dcterms:W3CDTF">2015-09-19T02:38:53Z</dcterms:modified>
</cp:coreProperties>
</file>