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Esther\Downloads\"/>
    </mc:Choice>
  </mc:AlternateContent>
  <bookViews>
    <workbookView xWindow="0" yWindow="0" windowWidth="28800" windowHeight="11835"/>
  </bookViews>
  <sheets>
    <sheet name="Sheet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2" i="1" l="1"/>
  <c r="G22" i="1" s="1"/>
  <c r="B11" i="1" l="1"/>
  <c r="F7" i="1" s="1"/>
  <c r="G14" i="1" s="1"/>
  <c r="G21" i="1" s="1"/>
  <c r="G20" i="1" l="1"/>
  <c r="G17" i="1"/>
  <c r="G18" i="1"/>
  <c r="G19" i="1"/>
  <c r="B13" i="1"/>
  <c r="G23" i="1" l="1"/>
  <c r="B15" i="1"/>
  <c r="B16" i="1" s="1"/>
  <c r="B18" i="1" l="1"/>
</calcChain>
</file>

<file path=xl/comments1.xml><?xml version="1.0" encoding="utf-8"?>
<comments xmlns="http://schemas.openxmlformats.org/spreadsheetml/2006/main">
  <authors>
    <author>Esther</author>
  </authors>
  <commentList>
    <comment ref="A6" authorId="0" shapeId="0">
      <text>
        <r>
          <rPr>
            <sz val="9"/>
            <color indexed="81"/>
            <rFont val="Tahoma"/>
            <family val="2"/>
          </rPr>
          <t xml:space="preserve">Any income after Taxes that is considered </t>
        </r>
        <r>
          <rPr>
            <b/>
            <sz val="9"/>
            <color indexed="81"/>
            <rFont val="Tahoma"/>
            <family val="2"/>
          </rPr>
          <t>yours.</t>
        </r>
        <r>
          <rPr>
            <sz val="9"/>
            <color indexed="81"/>
            <rFont val="Tahoma"/>
            <family val="2"/>
          </rPr>
          <t xml:space="preserve">
A loan that you receive and deposited in your bamd account  is a money that is not yours so it doesn't count for calculating tithing amount
</t>
        </r>
      </text>
    </comment>
    <comment ref="E6" authorId="0" shapeId="0">
      <text>
        <r>
          <rPr>
            <b/>
            <sz val="9"/>
            <color indexed="81"/>
            <rFont val="Tahoma"/>
            <family val="2"/>
          </rPr>
          <t>Input the % you wish to give as tithe.</t>
        </r>
      </text>
    </comment>
    <comment ref="F6" authorId="0" shapeId="0">
      <text>
        <r>
          <rPr>
            <b/>
            <sz val="9"/>
            <color indexed="81"/>
            <rFont val="Tahoma"/>
            <family val="2"/>
          </rPr>
          <t xml:space="preserve">Tithe is between 10 to 20%
</t>
        </r>
      </text>
    </comment>
    <comment ref="A7" authorId="0" shapeId="0">
      <text>
        <r>
          <rPr>
            <sz val="9"/>
            <color indexed="81"/>
            <rFont val="Tahoma"/>
            <family val="2"/>
          </rPr>
          <t xml:space="preserve">Any income from salary, Interest, dividends, gifts etc.
Net Income is money that is </t>
        </r>
        <r>
          <rPr>
            <b/>
            <sz val="9"/>
            <color indexed="81"/>
            <rFont val="Tahoma"/>
            <family val="2"/>
          </rPr>
          <t>yours.</t>
        </r>
        <r>
          <rPr>
            <sz val="9"/>
            <color indexed="81"/>
            <rFont val="Tahoma"/>
            <family val="2"/>
          </rPr>
          <t xml:space="preserve"> Not borrowed money.  !You may can be deducted from your net amount money given from your net income that you are legally obligated to give every month like alimony and similar.</t>
        </r>
      </text>
    </comment>
    <comment ref="A8" authorId="0" shapeId="0">
      <text>
        <r>
          <rPr>
            <b/>
            <sz val="9"/>
            <color indexed="81"/>
            <rFont val="Tahoma"/>
            <family val="2"/>
          </rPr>
          <t>Any income from salary, Interest, dividends, gifts etc.</t>
        </r>
      </text>
    </comment>
    <comment ref="A9" authorId="0" shapeId="0">
      <text>
        <r>
          <rPr>
            <b/>
            <sz val="9"/>
            <color indexed="81"/>
            <rFont val="Tahoma"/>
            <family val="2"/>
          </rPr>
          <t>Any income from salary, Interest, dividends, gifts etc.</t>
        </r>
      </text>
    </comment>
    <comment ref="A13" authorId="0" shapeId="0">
      <text>
        <r>
          <rPr>
            <b/>
            <sz val="9"/>
            <color indexed="81"/>
            <rFont val="Tahoma"/>
            <charset val="1"/>
          </rPr>
          <t xml:space="preserve">Use 10% for savings in this section. This is a base/seeds for material growth. It's important to make efforts and put money in savings even if it's very hard. </t>
        </r>
        <r>
          <rPr>
            <sz val="9"/>
            <color indexed="81"/>
            <rFont val="Tahoma"/>
            <charset val="1"/>
          </rPr>
          <t xml:space="preserve">
We need a 'vessel' to draw more blessings. Define and mediatate on goals to achieve using these savings.</t>
        </r>
      </text>
    </comment>
    <comment ref="A16" authorId="0" shapeId="0">
      <text>
        <r>
          <rPr>
            <b/>
            <sz val="9"/>
            <color indexed="81"/>
            <rFont val="Tahoma"/>
            <family val="2"/>
          </rPr>
          <t>Give more to the community that you live in. Support children causes, elderly, homeless people, feeding the hungry etc.</t>
        </r>
      </text>
    </comment>
    <comment ref="E16" authorId="0" shapeId="0">
      <text>
        <r>
          <rPr>
            <b/>
            <sz val="9"/>
            <color indexed="81"/>
            <rFont val="Tahoma"/>
            <family val="2"/>
          </rPr>
          <t>Name of channels that you benefit from their spiritual teaching. 
List only those who benefit your spiritual connection and growth.
Teachers, Synagogue, Website(s)</t>
        </r>
      </text>
    </comment>
    <comment ref="G16" authorId="0" shapeId="0">
      <text>
        <r>
          <rPr>
            <b/>
            <sz val="9"/>
            <color indexed="81"/>
            <rFont val="Tahoma"/>
            <family val="2"/>
          </rPr>
          <t>Amount is automatically calculated from the tithe amount</t>
        </r>
      </text>
    </comment>
    <comment ref="A18" authorId="0" shapeId="0">
      <text>
        <r>
          <rPr>
            <b/>
            <sz val="9"/>
            <color indexed="81"/>
            <rFont val="Tahoma"/>
            <family val="2"/>
          </rPr>
          <t>This amount is a surplus and it should be added to savings, future projects. If you are blessed with a lot then increase the % of tithe upto 20% and give more Tzedakah and other charities</t>
        </r>
      </text>
    </comment>
    <comment ref="F22" authorId="0" shapeId="0">
      <text>
        <r>
          <rPr>
            <sz val="9"/>
            <color indexed="81"/>
            <rFont val="Tahoma"/>
            <charset val="1"/>
          </rPr>
          <t>Should be 100</t>
        </r>
      </text>
    </comment>
  </commentList>
</comments>
</file>

<file path=xl/sharedStrings.xml><?xml version="1.0" encoding="utf-8"?>
<sst xmlns="http://schemas.openxmlformats.org/spreadsheetml/2006/main" count="34" uniqueCount="33">
  <si>
    <t>Net income 1</t>
  </si>
  <si>
    <t>Net income 2</t>
  </si>
  <si>
    <t>Net income 3</t>
  </si>
  <si>
    <t>Total net income</t>
  </si>
  <si>
    <t>Savings</t>
  </si>
  <si>
    <t>Balance</t>
  </si>
  <si>
    <t>10% local charities</t>
  </si>
  <si>
    <t>Name</t>
  </si>
  <si>
    <t>Distribution of tithe among channels of light you benefit from</t>
  </si>
  <si>
    <t>Home and personal expenses</t>
  </si>
  <si>
    <t>Net Income</t>
  </si>
  <si>
    <t>savings /  investments / future plans</t>
  </si>
  <si>
    <t>Daily Zohar</t>
  </si>
  <si>
    <t>Amount</t>
  </si>
  <si>
    <t>Tithe %</t>
  </si>
  <si>
    <t>% of Tithe</t>
  </si>
  <si>
    <t>% Tithe distributed</t>
  </si>
  <si>
    <t xml:space="preserve">Amount </t>
  </si>
  <si>
    <t>Fix amount to charity org 1</t>
  </si>
  <si>
    <t>Fix amount to charity org 2</t>
  </si>
  <si>
    <t>Tithe balance to distribute</t>
  </si>
  <si>
    <t>Tithe amount</t>
  </si>
  <si>
    <t>Link to contribution page:</t>
  </si>
  <si>
    <t>http://dailyzohar.com/contributions/</t>
  </si>
  <si>
    <t>My Rabbi, Teacher, Synagougue</t>
  </si>
  <si>
    <t>Feed the poor in my city (Org)</t>
  </si>
  <si>
    <t>Org …</t>
  </si>
  <si>
    <t>http://DailyZohar.com</t>
  </si>
  <si>
    <t>Made by: Zion Nefesh , zion@dailyzohar.com</t>
  </si>
  <si>
    <t>https://youtu.be/6HTV48NhAbc?t=8m7s</t>
  </si>
  <si>
    <t>Video on how to use this spreadsheet:</t>
  </si>
  <si>
    <t>It's important to give tithe to more than one place. Even if you use and connect to the light through one channel. There are always other places, websites that you visit, use and study from. Give them even a small part of your tithe to remove the 'Bread of Shame' aspect and have pure light that benefits you. Give even to channels that you don't know personally but you know that they provide valuable and free service to many. This adds appreciation and recognition that God uses many channels of light to the world. No one organization have 'exclusivity' to serve God.  Those who checks your tithe as a tax collector may not have a pure consciousness of spreading light.</t>
  </si>
  <si>
    <t>Notes about tithing</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</si>
</sst>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quot;$&quot;#,##0.00"/>
  </numFmts>
  <fonts count="12" x14ac:knownFonts="1">
    <font>
      <sz val="11"/>
      <color theme="1"/>
      <name val="Calibri"/>
      <family val="2"/>
      <scheme val="minor"/>
    </font>
    <font>
      <b/>
      <sz val="11"/>
      <color theme="1"/>
      <name val="Calibri"/>
      <family val="2"/>
      <scheme val="minor"/>
    </font>
    <font>
      <sz val="11"/>
      <color theme="0"/>
      <name val="Calibri"/>
      <family val="2"/>
      <scheme val="minor"/>
    </font>
    <font>
      <b/>
      <sz val="16"/>
      <color theme="0"/>
      <name val="Calibri"/>
      <family val="2"/>
      <scheme val="minor"/>
    </font>
    <font>
      <sz val="16"/>
      <color theme="1"/>
      <name val="Calibri"/>
      <family val="2"/>
      <scheme val="minor"/>
    </font>
    <font>
      <b/>
      <sz val="12"/>
      <color theme="1"/>
      <name val="Calibri"/>
      <family val="2"/>
      <scheme val="minor"/>
    </font>
    <font>
      <sz val="16"/>
      <color theme="0"/>
      <name val="Calibri"/>
      <family val="2"/>
      <scheme val="minor"/>
    </font>
    <font>
      <sz val="9"/>
      <color indexed="81"/>
      <name val="Tahoma"/>
      <family val="2"/>
    </font>
    <font>
      <b/>
      <sz val="9"/>
      <color indexed="81"/>
      <name val="Tahoma"/>
      <family val="2"/>
    </font>
    <font>
      <sz val="9"/>
      <color indexed="81"/>
      <name val="Tahoma"/>
      <charset val="1"/>
    </font>
    <font>
      <u/>
      <sz val="11"/>
      <color theme="10"/>
      <name val="Calibri"/>
      <family val="2"/>
      <scheme val="minor"/>
    </font>
    <font>
      <b/>
      <sz val="9"/>
      <color indexed="81"/>
      <name val="Tahoma"/>
      <charset val="1"/>
    </font>
  </fonts>
  <fills count="4">
    <fill>
      <patternFill patternType="none"/>
    </fill>
    <fill>
      <patternFill patternType="gray125"/>
    </fill>
    <fill>
      <patternFill patternType="solid">
        <fgColor theme="9" tint="-0.249977111117893"/>
        <bgColor indexed="64"/>
      </patternFill>
    </fill>
    <fill>
      <patternFill patternType="solid">
        <fgColor rgb="FFFFFFCC"/>
        <bgColor indexed="64"/>
      </patternFill>
    </fill>
  </fills>
  <borders count="11">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s>
  <cellStyleXfs count="2">
    <xf numFmtId="0" fontId="0" fillId="0" borderId="0"/>
    <xf numFmtId="0" fontId="10" fillId="0" borderId="0" applyNumberFormat="0" applyFill="0" applyBorder="0" applyAlignment="0" applyProtection="0"/>
  </cellStyleXfs>
  <cellXfs count="31">
    <xf numFmtId="0" fontId="0" fillId="0" borderId="0" xfId="0"/>
    <xf numFmtId="0" fontId="0" fillId="2" borderId="0" xfId="0" applyFill="1"/>
    <xf numFmtId="0" fontId="0" fillId="0" borderId="0" xfId="0" applyAlignment="1">
      <alignment vertical="top" wrapText="1"/>
    </xf>
    <xf numFmtId="0" fontId="5" fillId="0" borderId="0" xfId="0" applyFont="1"/>
    <xf numFmtId="0" fontId="0" fillId="0" borderId="0" xfId="0" applyAlignment="1">
      <alignment wrapText="1"/>
    </xf>
    <xf numFmtId="0" fontId="6" fillId="2" borderId="0" xfId="0" applyFont="1" applyFill="1"/>
    <xf numFmtId="0" fontId="1" fillId="0" borderId="2" xfId="0" applyFont="1" applyBorder="1"/>
    <xf numFmtId="0" fontId="4" fillId="0" borderId="3" xfId="0" applyFont="1" applyBorder="1"/>
    <xf numFmtId="0" fontId="6" fillId="2" borderId="2" xfId="0" applyFont="1" applyFill="1" applyBorder="1"/>
    <xf numFmtId="0" fontId="3" fillId="2" borderId="3" xfId="0" applyFont="1" applyFill="1" applyBorder="1"/>
    <xf numFmtId="0" fontId="1" fillId="0" borderId="4" xfId="0" applyFont="1" applyBorder="1" applyAlignment="1">
      <alignment wrapText="1"/>
    </xf>
    <xf numFmtId="0" fontId="1" fillId="0" borderId="5" xfId="0" applyFont="1" applyBorder="1" applyAlignment="1">
      <alignment wrapText="1"/>
    </xf>
    <xf numFmtId="0" fontId="0" fillId="0" borderId="2" xfId="0" applyBorder="1"/>
    <xf numFmtId="0" fontId="0" fillId="0" borderId="1" xfId="0" applyBorder="1"/>
    <xf numFmtId="0" fontId="1" fillId="0" borderId="6" xfId="0" applyFont="1" applyBorder="1" applyAlignment="1">
      <alignment horizontal="right"/>
    </xf>
    <xf numFmtId="0" fontId="0" fillId="0" borderId="7" xfId="0" applyBorder="1" applyAlignment="1">
      <alignment wrapText="1"/>
    </xf>
    <xf numFmtId="0" fontId="0" fillId="0" borderId="8" xfId="0" applyBorder="1" applyAlignment="1">
      <alignment wrapText="1"/>
    </xf>
    <xf numFmtId="0" fontId="0" fillId="0" borderId="8" xfId="0" applyBorder="1" applyAlignment="1">
      <alignment horizontal="center" wrapText="1"/>
    </xf>
    <xf numFmtId="0" fontId="0" fillId="0" borderId="9" xfId="0" applyBorder="1" applyAlignment="1">
      <alignment horizontal="center" wrapText="1"/>
    </xf>
    <xf numFmtId="164" fontId="0" fillId="0" borderId="0" xfId="0" applyNumberFormat="1"/>
    <xf numFmtId="164" fontId="0" fillId="0" borderId="0" xfId="0" applyNumberFormat="1" applyAlignment="1">
      <alignment wrapText="1"/>
    </xf>
    <xf numFmtId="0" fontId="0" fillId="0" borderId="0" xfId="0" applyAlignment="1">
      <alignment vertical="center"/>
    </xf>
    <xf numFmtId="0" fontId="2" fillId="2" borderId="10" xfId="0" applyFont="1" applyFill="1" applyBorder="1" applyAlignment="1">
      <alignment horizontal="center"/>
    </xf>
    <xf numFmtId="0" fontId="0" fillId="0" borderId="0" xfId="0" applyAlignment="1">
      <alignment horizontal="center"/>
    </xf>
    <xf numFmtId="0" fontId="10" fillId="0" borderId="0" xfId="1" applyAlignment="1">
      <alignment horizontal="center"/>
    </xf>
    <xf numFmtId="0" fontId="10" fillId="0" borderId="0" xfId="1" applyAlignment="1">
      <alignment horizontal="center" vertical="center"/>
    </xf>
    <xf numFmtId="0" fontId="0" fillId="0" borderId="0" xfId="0" applyAlignment="1">
      <alignment horizontal="left" vertical="center"/>
    </xf>
    <xf numFmtId="0" fontId="0" fillId="3" borderId="0" xfId="0" applyFill="1" applyAlignment="1">
      <alignment horizontal="center" vertical="center"/>
    </xf>
    <xf numFmtId="0" fontId="10" fillId="3" borderId="0" xfId="1" applyFill="1" applyAlignment="1">
      <alignment horizontal="center" vertical="center"/>
    </xf>
    <xf numFmtId="0" fontId="0" fillId="3" borderId="0" xfId="0" applyFill="1" applyAlignment="1">
      <alignment horizontal="left" vertical="top" wrapText="1"/>
    </xf>
    <xf numFmtId="0" fontId="1" fillId="3" borderId="0" xfId="0" applyFont="1" applyFill="1" applyAlignment="1">
      <alignment horizontal="left" vertical="top"/>
    </xf>
  </cellXfs>
  <cellStyles count="2">
    <cellStyle name="Hyperlink" xfId="1" builtinId="8"/>
    <cellStyle name="Normal"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5</xdr:col>
      <xdr:colOff>7327</xdr:colOff>
      <xdr:row>0</xdr:row>
      <xdr:rowOff>1179635</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
          <a:ext cx="5326673" cy="117963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youtu.be/6HTV48NhAbc?t=8m7s" TargetMode="External"/><Relationship Id="rId7" Type="http://schemas.openxmlformats.org/officeDocument/2006/relationships/comments" Target="../comments1.xml"/><Relationship Id="rId2" Type="http://schemas.openxmlformats.org/officeDocument/2006/relationships/hyperlink" Target="http://dailyzohar.com/" TargetMode="External"/><Relationship Id="rId1" Type="http://schemas.openxmlformats.org/officeDocument/2006/relationships/hyperlink" Target="http://dailyzohar.com/contributions/" TargetMode="External"/><Relationship Id="rId6" Type="http://schemas.openxmlformats.org/officeDocument/2006/relationships/vmlDrawing" Target="../drawings/vmlDrawing1.vm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N47"/>
  <sheetViews>
    <sheetView tabSelected="1" zoomScale="130" zoomScaleNormal="130" workbookViewId="0">
      <selection activeCell="A4" sqref="A4:C4"/>
    </sheetView>
  </sheetViews>
  <sheetFormatPr defaultRowHeight="15" x14ac:dyDescent="0.25"/>
  <cols>
    <col min="1" max="1" width="19.7109375" customWidth="1"/>
    <col min="5" max="5" width="32.7109375" customWidth="1"/>
    <col min="6" max="6" width="13.7109375" customWidth="1"/>
    <col min="7" max="7" width="14.7109375" bestFit="1" customWidth="1"/>
  </cols>
  <sheetData>
    <row r="1" spans="1:7" ht="97.5" customHeight="1" x14ac:dyDescent="0.25">
      <c r="A1" s="23"/>
      <c r="B1" s="23"/>
      <c r="C1" s="23"/>
      <c r="D1" s="23"/>
      <c r="E1" s="23"/>
    </row>
    <row r="2" spans="1:7" ht="21" customHeight="1" x14ac:dyDescent="0.25">
      <c r="A2" s="25" t="s">
        <v>27</v>
      </c>
      <c r="B2" s="25"/>
      <c r="C2" s="25"/>
      <c r="D2" s="25"/>
      <c r="E2" s="25"/>
    </row>
    <row r="3" spans="1:7" s="21" customFormat="1" ht="21" customHeight="1" x14ac:dyDescent="0.25">
      <c r="A3" s="26" t="s">
        <v>28</v>
      </c>
      <c r="B3" s="26"/>
      <c r="C3" s="26"/>
      <c r="D3" s="26"/>
      <c r="E3" s="26"/>
    </row>
    <row r="4" spans="1:7" s="21" customFormat="1" ht="21" customHeight="1" x14ac:dyDescent="0.25">
      <c r="A4" s="27" t="s">
        <v>30</v>
      </c>
      <c r="B4" s="27"/>
      <c r="C4" s="27"/>
      <c r="D4" s="28" t="s">
        <v>29</v>
      </c>
      <c r="E4" s="27"/>
    </row>
    <row r="5" spans="1:7" ht="15.75" thickBot="1" x14ac:dyDescent="0.3"/>
    <row r="6" spans="1:7" ht="21.75" thickBot="1" x14ac:dyDescent="0.4">
      <c r="A6" s="5" t="s">
        <v>10</v>
      </c>
      <c r="B6" s="1"/>
      <c r="E6" s="12" t="s">
        <v>14</v>
      </c>
      <c r="F6" s="13">
        <v>10</v>
      </c>
    </row>
    <row r="7" spans="1:7" ht="21.75" thickBot="1" x14ac:dyDescent="0.4">
      <c r="A7" t="s">
        <v>0</v>
      </c>
      <c r="B7">
        <v>5800</v>
      </c>
      <c r="E7" s="8" t="s">
        <v>21</v>
      </c>
      <c r="F7" s="9">
        <f>B11*(F6/100)</f>
        <v>580</v>
      </c>
    </row>
    <row r="8" spans="1:7" x14ac:dyDescent="0.25">
      <c r="A8" t="s">
        <v>1</v>
      </c>
    </row>
    <row r="9" spans="1:7" x14ac:dyDescent="0.25">
      <c r="A9" t="s">
        <v>2</v>
      </c>
      <c r="E9" t="s">
        <v>18</v>
      </c>
      <c r="F9">
        <v>180</v>
      </c>
    </row>
    <row r="10" spans="1:7" ht="15.75" thickBot="1" x14ac:dyDescent="0.3">
      <c r="E10" t="s">
        <v>19</v>
      </c>
      <c r="F10">
        <v>72</v>
      </c>
    </row>
    <row r="11" spans="1:7" ht="27.75" customHeight="1" thickBot="1" x14ac:dyDescent="0.4">
      <c r="A11" s="6" t="s">
        <v>3</v>
      </c>
      <c r="B11" s="7">
        <f>B7+B8+B9</f>
        <v>5800</v>
      </c>
    </row>
    <row r="12" spans="1:7" ht="22.5" customHeight="1" x14ac:dyDescent="0.25"/>
    <row r="13" spans="1:7" ht="24.75" customHeight="1" x14ac:dyDescent="0.25">
      <c r="A13" t="s">
        <v>4</v>
      </c>
      <c r="B13">
        <f>B11*0.1</f>
        <v>580</v>
      </c>
    </row>
    <row r="14" spans="1:7" ht="33.75" customHeight="1" x14ac:dyDescent="0.25">
      <c r="A14" s="2" t="s">
        <v>9</v>
      </c>
      <c r="B14">
        <v>500</v>
      </c>
      <c r="E14" t="s">
        <v>20</v>
      </c>
      <c r="G14">
        <f>F7-(SUM(F8:F13))</f>
        <v>328</v>
      </c>
    </row>
    <row r="15" spans="1:7" ht="25.5" customHeight="1" thickBot="1" x14ac:dyDescent="0.3">
      <c r="A15" s="3" t="s">
        <v>5</v>
      </c>
      <c r="B15" s="3">
        <f>B11-F7-B13-B14</f>
        <v>4140</v>
      </c>
      <c r="E15" s="22" t="s">
        <v>8</v>
      </c>
      <c r="F15" s="22"/>
      <c r="G15" s="22"/>
    </row>
    <row r="16" spans="1:7" ht="15.75" thickBot="1" x14ac:dyDescent="0.3">
      <c r="A16" t="s">
        <v>6</v>
      </c>
      <c r="B16">
        <f>MAX(B15*0.1,0)</f>
        <v>414</v>
      </c>
      <c r="E16" s="10" t="s">
        <v>7</v>
      </c>
      <c r="F16" s="11" t="s">
        <v>15</v>
      </c>
      <c r="G16" s="14" t="s">
        <v>13</v>
      </c>
    </row>
    <row r="17" spans="1:14" x14ac:dyDescent="0.25">
      <c r="E17" t="s">
        <v>12</v>
      </c>
      <c r="F17">
        <v>30</v>
      </c>
      <c r="G17" s="19">
        <f>G14*(F17/100)</f>
        <v>98.399999999999991</v>
      </c>
      <c r="H17" s="23" t="s">
        <v>22</v>
      </c>
      <c r="I17" s="23"/>
      <c r="J17" s="23"/>
      <c r="K17" s="24" t="s">
        <v>23</v>
      </c>
      <c r="L17" s="24"/>
      <c r="M17" s="24"/>
      <c r="N17" s="24"/>
    </row>
    <row r="18" spans="1:14" s="4" customFormat="1" ht="49.5" customHeight="1" x14ac:dyDescent="0.25">
      <c r="A18" s="2" t="s">
        <v>11</v>
      </c>
      <c r="B18" s="4">
        <f>B15-B16</f>
        <v>3726</v>
      </c>
      <c r="E18" t="s">
        <v>24</v>
      </c>
      <c r="F18">
        <v>20</v>
      </c>
      <c r="G18" s="19">
        <f>G14*(F18/100)</f>
        <v>65.600000000000009</v>
      </c>
      <c r="H18"/>
      <c r="I18"/>
      <c r="J18"/>
    </row>
    <row r="19" spans="1:14" s="4" customFormat="1" ht="20.25" customHeight="1" x14ac:dyDescent="0.25">
      <c r="E19" t="s">
        <v>25</v>
      </c>
      <c r="F19">
        <v>25</v>
      </c>
      <c r="G19" s="19">
        <f>G14*(F19/100)</f>
        <v>82</v>
      </c>
      <c r="H19"/>
      <c r="I19"/>
      <c r="J19"/>
    </row>
    <row r="20" spans="1:14" ht="15" customHeight="1" x14ac:dyDescent="0.25">
      <c r="E20" t="s">
        <v>26</v>
      </c>
      <c r="F20">
        <v>15</v>
      </c>
      <c r="G20" s="19">
        <f>G14*(F20/100)</f>
        <v>49.199999999999996</v>
      </c>
    </row>
    <row r="21" spans="1:14" x14ac:dyDescent="0.25">
      <c r="E21" t="s">
        <v>26</v>
      </c>
      <c r="F21">
        <v>10</v>
      </c>
      <c r="G21" s="19">
        <f>G14*(F21/100)</f>
        <v>32.800000000000004</v>
      </c>
    </row>
    <row r="22" spans="1:14" x14ac:dyDescent="0.25">
      <c r="E22" s="15" t="s">
        <v>16</v>
      </c>
      <c r="F22" s="16">
        <f>SUM(F17:F21)</f>
        <v>100</v>
      </c>
      <c r="G22" s="17" t="str">
        <f>IF(F22&gt;100,"Please check % distribution among channels",IF(F22&lt;100,"Please check % distribution among channels",""))</f>
        <v/>
      </c>
      <c r="H22" s="17"/>
      <c r="I22" s="17"/>
      <c r="J22" s="18"/>
    </row>
    <row r="23" spans="1:14" x14ac:dyDescent="0.25">
      <c r="E23" s="4" t="s">
        <v>17</v>
      </c>
      <c r="F23" s="4"/>
      <c r="G23" s="20">
        <f>SUM(G17:G22)</f>
        <v>328</v>
      </c>
      <c r="H23" s="4"/>
      <c r="I23" s="4"/>
      <c r="J23" s="4"/>
    </row>
    <row r="25" spans="1:14" x14ac:dyDescent="0.25">
      <c r="A25" s="30" t="s">
        <v>32</v>
      </c>
      <c r="B25" s="30"/>
      <c r="C25" s="30"/>
    </row>
    <row r="27" spans="1:14" x14ac:dyDescent="0.25">
      <c r="A27" s="29" t="s">
        <v>31</v>
      </c>
      <c r="B27" s="29"/>
      <c r="C27" s="29"/>
    </row>
    <row r="28" spans="1:14" x14ac:dyDescent="0.25">
      <c r="A28" s="29"/>
      <c r="B28" s="29"/>
      <c r="C28" s="29"/>
    </row>
    <row r="29" spans="1:14" x14ac:dyDescent="0.25">
      <c r="A29" s="29"/>
      <c r="B29" s="29"/>
      <c r="C29" s="29"/>
    </row>
    <row r="30" spans="1:14" x14ac:dyDescent="0.25">
      <c r="A30" s="29"/>
      <c r="B30" s="29"/>
      <c r="C30" s="29"/>
    </row>
    <row r="31" spans="1:14" x14ac:dyDescent="0.25">
      <c r="A31" s="29"/>
      <c r="B31" s="29"/>
      <c r="C31" s="29"/>
    </row>
    <row r="32" spans="1:14" x14ac:dyDescent="0.25">
      <c r="A32" s="29"/>
      <c r="B32" s="29"/>
      <c r="C32" s="29"/>
    </row>
    <row r="33" spans="1:3" x14ac:dyDescent="0.25">
      <c r="A33" s="29"/>
      <c r="B33" s="29"/>
      <c r="C33" s="29"/>
    </row>
    <row r="34" spans="1:3" x14ac:dyDescent="0.25">
      <c r="A34" s="29"/>
      <c r="B34" s="29"/>
      <c r="C34" s="29"/>
    </row>
    <row r="35" spans="1:3" x14ac:dyDescent="0.25">
      <c r="A35" s="29"/>
      <c r="B35" s="29"/>
      <c r="C35" s="29"/>
    </row>
    <row r="36" spans="1:3" x14ac:dyDescent="0.25">
      <c r="A36" s="29"/>
      <c r="B36" s="29"/>
      <c r="C36" s="29"/>
    </row>
    <row r="37" spans="1:3" x14ac:dyDescent="0.25">
      <c r="A37" s="29"/>
      <c r="B37" s="29"/>
      <c r="C37" s="29"/>
    </row>
    <row r="38" spans="1:3" x14ac:dyDescent="0.25">
      <c r="A38" s="29"/>
      <c r="B38" s="29"/>
      <c r="C38" s="29"/>
    </row>
    <row r="39" spans="1:3" x14ac:dyDescent="0.25">
      <c r="A39" s="29"/>
      <c r="B39" s="29"/>
      <c r="C39" s="29"/>
    </row>
    <row r="40" spans="1:3" x14ac:dyDescent="0.25">
      <c r="A40" s="29"/>
      <c r="B40" s="29"/>
      <c r="C40" s="29"/>
    </row>
    <row r="41" spans="1:3" x14ac:dyDescent="0.25">
      <c r="A41" s="29"/>
      <c r="B41" s="29"/>
      <c r="C41" s="29"/>
    </row>
    <row r="42" spans="1:3" x14ac:dyDescent="0.25">
      <c r="A42" s="29"/>
      <c r="B42" s="29"/>
      <c r="C42" s="29"/>
    </row>
    <row r="43" spans="1:3" x14ac:dyDescent="0.25">
      <c r="A43" s="29"/>
      <c r="B43" s="29"/>
      <c r="C43" s="29"/>
    </row>
    <row r="44" spans="1:3" x14ac:dyDescent="0.25">
      <c r="A44" s="29"/>
      <c r="B44" s="29"/>
      <c r="C44" s="29"/>
    </row>
    <row r="45" spans="1:3" x14ac:dyDescent="0.25">
      <c r="A45" s="29"/>
      <c r="B45" s="29"/>
      <c r="C45" s="29"/>
    </row>
    <row r="46" spans="1:3" x14ac:dyDescent="0.25">
      <c r="A46" s="29"/>
      <c r="B46" s="29"/>
      <c r="C46" s="29"/>
    </row>
    <row r="47" spans="1:3" x14ac:dyDescent="0.25">
      <c r="A47" s="29"/>
      <c r="B47" s="29"/>
      <c r="C47" s="29"/>
    </row>
  </sheetData>
  <mergeCells count="10">
    <mergeCell ref="A27:C47"/>
    <mergeCell ref="A25:C25"/>
    <mergeCell ref="E15:G15"/>
    <mergeCell ref="H17:J17"/>
    <mergeCell ref="K17:N17"/>
    <mergeCell ref="A1:E1"/>
    <mergeCell ref="A2:E2"/>
    <mergeCell ref="A3:E3"/>
    <mergeCell ref="D4:E4"/>
    <mergeCell ref="A4:C4"/>
  </mergeCells>
  <hyperlinks>
    <hyperlink ref="K17" r:id="rId1"/>
    <hyperlink ref="A2" r:id="rId2"/>
    <hyperlink ref="D4" r:id="rId3"/>
  </hyperlinks>
  <pageMargins left="0.7" right="0.7" top="0.75" bottom="0.75" header="0.3" footer="0.3"/>
  <pageSetup orientation="portrait" r:id="rId4"/>
  <drawing r:id="rId5"/>
  <legacyDrawing r:id="rId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Esther</dc:creator>
  <cp:lastModifiedBy>Esther</cp:lastModifiedBy>
  <dcterms:created xsi:type="dcterms:W3CDTF">2015-06-04T17:43:53Z</dcterms:created>
  <dcterms:modified xsi:type="dcterms:W3CDTF">2015-09-16T16:22:06Z</dcterms:modified>
</cp:coreProperties>
</file>