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znefe\Downloads\"/>
    </mc:Choice>
  </mc:AlternateContent>
  <xr:revisionPtr revIDLastSave="0" documentId="13_ncr:1_{0956A840-3EF5-4B79-A688-8E6DA74E128A}" xr6:coauthVersionLast="47" xr6:coauthVersionMax="47" xr10:uidLastSave="{00000000-0000-0000-0000-000000000000}"/>
  <bookViews>
    <workbookView xWindow="9330" yWindow="735" windowWidth="19935" windowHeight="158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7" i="1"/>
  <c r="B9" i="1" s="1"/>
  <c r="B10" i="1" l="1"/>
  <c r="B11" i="1" s="1"/>
  <c r="B13" i="1" s="1"/>
  <c r="B7" i="1"/>
  <c r="B12" i="1" l="1"/>
  <c r="C11" i="1"/>
  <c r="B14" i="1" l="1"/>
  <c r="B15" i="1" l="1"/>
  <c r="B16" i="1" s="1"/>
</calcChain>
</file>

<file path=xl/sharedStrings.xml><?xml version="1.0" encoding="utf-8"?>
<sst xmlns="http://schemas.openxmlformats.org/spreadsheetml/2006/main" count="17" uniqueCount="17">
  <si>
    <t>Zmanit</t>
  </si>
  <si>
    <t>minutes daytime</t>
  </si>
  <si>
    <t>div 1080</t>
  </si>
  <si>
    <t>hours</t>
  </si>
  <si>
    <t xml:space="preserve">minutes </t>
  </si>
  <si>
    <t>Ninth hour begins</t>
  </si>
  <si>
    <t>Sunrise</t>
  </si>
  <si>
    <t>Sunset</t>
  </si>
  <si>
    <t>https://www.timeanddate.com/astronomy/usa/new-york</t>
  </si>
  <si>
    <t>Change to your local city</t>
  </si>
  <si>
    <t>Links to get local times</t>
  </si>
  <si>
    <t>zmanit * 8</t>
  </si>
  <si>
    <t xml:space="preserve">&lt;= Input time of local sunset </t>
  </si>
  <si>
    <t>https://www.myzmanim.com/</t>
  </si>
  <si>
    <t>Use the links below to get accurate times</t>
  </si>
  <si>
    <t xml:space="preserve">Best month, best day and best hour to give Tzedkah and pray for yourself and the world. </t>
  </si>
  <si>
    <t>&lt;= Input time of local sunrise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</si>
</sst>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8" x14ac:knownFonts="1">
    <font>
      <sz val="11"/>
      <color theme="1"/>
      <name val="Calibri"/>
      <family val="2"/>
      <scheme val="minor"/>
    </font>
    <font>
      <sz val="12"/>
      <color rgb="FF2F2F2F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164" fontId="0" fillId="3" borderId="1" xfId="0" applyNumberFormat="1" applyFill="1" applyBorder="1"/>
    <xf numFmtId="0" fontId="0" fillId="0" borderId="0" xfId="0" applyBorder="1"/>
    <xf numFmtId="0" fontId="5" fillId="4" borderId="0" xfId="0" applyFont="1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18" fontId="0" fillId="0" borderId="5" xfId="0" applyNumberFormat="1" applyBorder="1"/>
    <xf numFmtId="0" fontId="1" fillId="0" borderId="5" xfId="0" applyFont="1" applyBorder="1"/>
    <xf numFmtId="0" fontId="5" fillId="4" borderId="5" xfId="0" applyFont="1" applyFill="1" applyBorder="1"/>
    <xf numFmtId="0" fontId="4" fillId="4" borderId="6" xfId="0" applyFont="1" applyFill="1" applyBorder="1"/>
    <xf numFmtId="0" fontId="2" fillId="0" borderId="5" xfId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164" fontId="3" fillId="6" borderId="7" xfId="0" applyNumberFormat="1" applyFont="1" applyFill="1" applyBorder="1"/>
    <xf numFmtId="164" fontId="3" fillId="6" borderId="1" xfId="0" applyNumberFormat="1" applyFont="1" applyFill="1" applyBorder="1"/>
    <xf numFmtId="0" fontId="6" fillId="0" borderId="7" xfId="0" applyFont="1" applyBorder="1"/>
    <xf numFmtId="0" fontId="0" fillId="0" borderId="6" xfId="0" applyBorder="1" applyAlignment="1">
      <alignment horizontal="left"/>
    </xf>
    <xf numFmtId="0" fontId="6" fillId="2" borderId="6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yzmanim.com/" TargetMode="External"/><Relationship Id="rId1" Type="http://schemas.openxmlformats.org/officeDocument/2006/relationships/hyperlink" Target="https://www.timeanddate.com/astronomy/usa/new-yo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tabSelected="1" workbookViewId="0">
      <selection activeCell="C4" sqref="C4"/>
    </sheetView>
  </sheetViews>
  <sheetFormatPr defaultRowHeight="15" x14ac:dyDescent="0.25"/>
  <cols>
    <col min="1" max="1" width="32.42578125" customWidth="1"/>
    <col min="2" max="2" width="20" customWidth="1"/>
    <col min="3" max="3" width="40.140625" customWidth="1"/>
  </cols>
  <sheetData>
    <row r="1" spans="1:3" ht="23.25" x14ac:dyDescent="0.35">
      <c r="A1" s="15" t="s">
        <v>14</v>
      </c>
      <c r="B1" s="16"/>
      <c r="C1" s="17"/>
    </row>
    <row r="2" spans="1:3" ht="23.25" x14ac:dyDescent="0.35">
      <c r="A2" s="23"/>
      <c r="B2" s="24"/>
      <c r="C2" s="25"/>
    </row>
    <row r="3" spans="1:3" x14ac:dyDescent="0.25">
      <c r="A3" s="4"/>
      <c r="B3" s="2"/>
      <c r="C3" s="5"/>
    </row>
    <row r="4" spans="1:3" ht="18.75" x14ac:dyDescent="0.3">
      <c r="A4" s="20" t="s">
        <v>6</v>
      </c>
      <c r="B4" s="1">
        <v>0.2722222222222222</v>
      </c>
      <c r="C4" s="6" t="s">
        <v>16</v>
      </c>
    </row>
    <row r="5" spans="1:3" ht="18.75" x14ac:dyDescent="0.3">
      <c r="A5" s="20" t="s">
        <v>7</v>
      </c>
      <c r="B5" s="1">
        <v>0.69861111111111107</v>
      </c>
      <c r="C5" s="6" t="s">
        <v>12</v>
      </c>
    </row>
    <row r="6" spans="1:3" x14ac:dyDescent="0.25">
      <c r="A6" s="4"/>
      <c r="B6" s="2"/>
      <c r="C6" s="5"/>
    </row>
    <row r="7" spans="1:3" x14ac:dyDescent="0.25">
      <c r="A7" s="7">
        <f>(B5-B4)</f>
        <v>0.42638888888888887</v>
      </c>
      <c r="B7" s="2">
        <f>MINUTE(A7)</f>
        <v>14</v>
      </c>
      <c r="C7" s="5"/>
    </row>
    <row r="8" spans="1:3" x14ac:dyDescent="0.25">
      <c r="A8" s="4"/>
      <c r="B8" s="2"/>
      <c r="C8" s="5"/>
    </row>
    <row r="9" spans="1:3" ht="17.25" x14ac:dyDescent="0.3">
      <c r="A9" s="8">
        <f>INT((B5-B4)*24)</f>
        <v>10</v>
      </c>
      <c r="B9" s="2">
        <f>MINUTE(A7)</f>
        <v>14</v>
      </c>
      <c r="C9" s="5"/>
    </row>
    <row r="10" spans="1:3" x14ac:dyDescent="0.25">
      <c r="A10" s="4" t="s">
        <v>1</v>
      </c>
      <c r="B10" s="2">
        <f>A9*60+B9</f>
        <v>614</v>
      </c>
      <c r="C10" s="5"/>
    </row>
    <row r="11" spans="1:3" x14ac:dyDescent="0.25">
      <c r="A11" s="4" t="s">
        <v>0</v>
      </c>
      <c r="B11" s="2">
        <f>B10/12</f>
        <v>51.166666666666664</v>
      </c>
      <c r="C11" s="21">
        <f>INT(B11/60*9)</f>
        <v>7</v>
      </c>
    </row>
    <row r="12" spans="1:3" x14ac:dyDescent="0.25">
      <c r="A12" s="4" t="s">
        <v>2</v>
      </c>
      <c r="B12" s="2">
        <f>B11/60</f>
        <v>0.85277777777777775</v>
      </c>
      <c r="C12" s="5"/>
    </row>
    <row r="13" spans="1:3" x14ac:dyDescent="0.25">
      <c r="A13" s="4" t="s">
        <v>11</v>
      </c>
      <c r="B13" s="2">
        <f>B11*9</f>
        <v>460.5</v>
      </c>
      <c r="C13" s="5"/>
    </row>
    <row r="14" spans="1:3" x14ac:dyDescent="0.25">
      <c r="A14" s="4" t="s">
        <v>3</v>
      </c>
      <c r="B14" s="2">
        <f>INT(B13/60)</f>
        <v>7</v>
      </c>
      <c r="C14" s="5"/>
    </row>
    <row r="15" spans="1:3" x14ac:dyDescent="0.25">
      <c r="A15" s="4" t="s">
        <v>4</v>
      </c>
      <c r="B15" s="2">
        <f>INT(B13-(B14*60))</f>
        <v>40</v>
      </c>
      <c r="C15" s="5"/>
    </row>
    <row r="16" spans="1:3" ht="56.25" x14ac:dyDescent="0.3">
      <c r="A16" s="18" t="s">
        <v>5</v>
      </c>
      <c r="B16" s="19">
        <f>B4+TIME(B14,B15,0)</f>
        <v>0.59166666666666667</v>
      </c>
      <c r="C16" s="22" t="s">
        <v>15</v>
      </c>
    </row>
    <row r="17" spans="1:3" x14ac:dyDescent="0.25">
      <c r="A17" s="4"/>
      <c r="B17" s="2"/>
      <c r="C17" s="5"/>
    </row>
    <row r="18" spans="1:3" x14ac:dyDescent="0.25">
      <c r="A18" s="4"/>
      <c r="B18" s="2"/>
      <c r="C18" s="5"/>
    </row>
    <row r="19" spans="1:3" x14ac:dyDescent="0.25">
      <c r="A19" s="4"/>
      <c r="B19" s="2"/>
      <c r="C19" s="5"/>
    </row>
    <row r="20" spans="1:3" ht="21" x14ac:dyDescent="0.35">
      <c r="A20" s="9" t="s">
        <v>10</v>
      </c>
      <c r="B20" s="3" t="s">
        <v>9</v>
      </c>
      <c r="C20" s="10"/>
    </row>
    <row r="21" spans="1:3" x14ac:dyDescent="0.25">
      <c r="A21" s="11" t="s">
        <v>13</v>
      </c>
      <c r="B21" s="2"/>
      <c r="C21" s="5"/>
    </row>
    <row r="22" spans="1:3" x14ac:dyDescent="0.25">
      <c r="A22" s="11"/>
      <c r="B22" s="2"/>
      <c r="C22" s="5"/>
    </row>
    <row r="23" spans="1:3" x14ac:dyDescent="0.25">
      <c r="A23" s="11" t="s">
        <v>8</v>
      </c>
      <c r="B23" s="2"/>
      <c r="C23" s="5"/>
    </row>
    <row r="24" spans="1:3" ht="15.75" thickBot="1" x14ac:dyDescent="0.3">
      <c r="A24" s="12"/>
      <c r="B24" s="13"/>
      <c r="C24" s="14"/>
    </row>
  </sheetData>
  <mergeCells count="1">
    <mergeCell ref="A1:C1"/>
  </mergeCells>
  <hyperlinks>
    <hyperlink ref="A23" r:id="rId1" xr:uid="{00000000-0004-0000-0000-000000000000}"/>
    <hyperlink ref="A21" r:id="rId2" xr:uid="{6D35810C-2227-47A6-83B8-B08C13019512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 Zohar.com - Zion Nefesh</dc:creator>
  <cp:lastModifiedBy>Nefesh, Zion (Consultant)</cp:lastModifiedBy>
  <dcterms:created xsi:type="dcterms:W3CDTF">2016-12-07T15:36:57Z</dcterms:created>
  <dcterms:modified xsi:type="dcterms:W3CDTF">2023-11-22T04:13:51Z</dcterms:modified>
</cp:coreProperties>
</file>